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<sst xmlns="http://schemas.openxmlformats.org/spreadsheetml/2006/main" count="274" uniqueCount="109">
  <si>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</si>
  <si>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</si>
  <si>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</si>
  <si>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</si>
  <si>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</si>
  <si>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</si>
  <si>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</si>
  <si>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</si>
  <si>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</si>
  <si>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</si>
  <si>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</si>
  <si>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</si>
  <si>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</si>
  <si>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C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</si>
  <si>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</si>
  <si>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</si>
  <si>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</si>
  <si>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</si>
  <si>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</si>
  <si>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</si>
  <si>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</si>
  <si>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</si>
  <si>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</si>
  <si>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</si>
  <si>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</si>
  <si>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</si>
  <si>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</si>
  <si>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</si>
  <si>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</si>
  <si>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</si>
  <si>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</si>
  <si>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</si>
  <si>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</si>
  <si>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</si>
  <si>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</si>
  <si>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</si>
  <si>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 xml:space="preserve">Max. ungünstige Abweichung    </t>
  </si>
  <si>
    <t>Summe ungünstigen Abw.</t>
  </si>
  <si>
    <t>m³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</si>
  <si>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</si>
  <si>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</si>
  <si>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</si>
  <si>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</si>
  <si>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</si>
  <si>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</si>
  <si>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</si>
  <si>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</si>
  <si>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</si>
  <si>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</si>
  <si>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</si>
  <si>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</si>
  <si>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</si>
  <si>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</si>
  <si>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</si>
  <si>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Field measurements of impact sound insulation of floors</t>
  </si>
  <si>
    <t>Client:</t>
  </si>
  <si>
    <t>Date of test:</t>
  </si>
  <si>
    <t>Date of test</t>
  </si>
  <si>
    <t>Client</t>
  </si>
  <si>
    <t>Labels</t>
  </si>
  <si>
    <t>Room descr</t>
  </si>
  <si>
    <t>Frequency</t>
  </si>
  <si>
    <t>Ref. curve</t>
  </si>
  <si>
    <t>Status Descr</t>
  </si>
  <si>
    <t>Object:</t>
  </si>
  <si>
    <t>Description:</t>
  </si>
  <si>
    <t>shifted ref. curve</t>
  </si>
  <si>
    <t>curve of reference values (ISO 717-2)</t>
  </si>
  <si>
    <t>Source room:</t>
  </si>
  <si>
    <t>Receiving room:</t>
  </si>
  <si>
    <t>Condition:</t>
  </si>
  <si>
    <t>Type:</t>
  </si>
  <si>
    <t>Location:</t>
  </si>
  <si>
    <t>Noise type:</t>
  </si>
  <si>
    <t>Receiving filter:</t>
  </si>
  <si>
    <t>Source room volume:</t>
  </si>
  <si>
    <t>Receiving room volume:</t>
  </si>
  <si>
    <t>Frequency range according to the</t>
  </si>
  <si>
    <t>1/3 octave</t>
  </si>
  <si>
    <t>Rating according to ISO 717-2</t>
  </si>
  <si>
    <t>Evaluation based on field measurement results obtained in one-third-octave bands by an engineering method.</t>
  </si>
  <si>
    <t>Date</t>
  </si>
  <si>
    <t>at x Hz</t>
  </si>
  <si>
    <t>Signature</t>
  </si>
  <si>
    <t>Notes</t>
  </si>
  <si>
    <t>No. of test report:</t>
  </si>
  <si>
    <t>Date:</t>
  </si>
  <si>
    <t>Signature:</t>
  </si>
  <si>
    <t>Test institute:</t>
  </si>
  <si>
    <t>Sum of unfavourable deviations:</t>
  </si>
  <si>
    <t>Max. unfavourable deviation:</t>
  </si>
  <si>
    <t>dB at</t>
  </si>
  <si>
    <t>u. Dev.</t>
  </si>
  <si>
    <t>Remarks:</t>
  </si>
  <si>
    <t>Level overview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</si>
  <si>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</si>
  <si>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</si>
  <si>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</si>
  <si>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</si>
  <si>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</si>
  <si>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</si>
  <si>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r>
      <t>L'</t>
    </r>
    <r>
      <rPr>
        <vertAlign val="subscript"/>
        <sz val="8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</si>
  <si>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</si>
  <si>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(Cl) =</t>
    </r>
  </si>
  <si>
    <t>Standardized impact sound pressure levels according to ISO 16283-2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</si>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</sst>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b/>
      <sz val="10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3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/>
    <xf numFmtId="0" fontId="21" fillId="0" borderId="0" xfId="0" quotePrefix="1" applyNumberFormat="1" applyFont="1" applyBorder="1" applyAlignment="1">
      <alignment horizontal="center"/>
    </xf>
    <xf numFmtId="0" fontId="21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1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5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22" fillId="0" borderId="5" xfId="0" applyNumberFormat="1" applyFont="1" applyBorder="1" applyAlignment="1">
      <alignment horizontal="left" vertical="top"/>
    </xf>
    <xf numFmtId="0" fontId="22" fillId="0" borderId="3" xfId="0" applyNumberFormat="1" applyFont="1" applyBorder="1" applyAlignment="1">
      <alignment horizontal="left" vertical="top"/>
    </xf>
    <xf numFmtId="0" fontId="22" fillId="0" borderId="7" xfId="0" applyNumberFormat="1" applyFont="1" applyBorder="1" applyAlignment="1">
      <alignment horizontal="left" vertical="top"/>
    </xf>
    <xf numFmtId="0" fontId="22" fillId="0" borderId="1" xfId="0" applyNumberFormat="1" applyFont="1" applyBorder="1" applyAlignment="1">
      <alignment horizontal="left" vertical="top"/>
    </xf>
    <xf numFmtId="0" fontId="22" fillId="0" borderId="0" xfId="0" applyNumberFormat="1" applyFont="1" applyBorder="1" applyAlignment="1">
      <alignment horizontal="left" vertical="top"/>
    </xf>
    <xf numFmtId="0" fontId="22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1" fillId="0" borderId="0" xfId="0" applyNumberFormat="1" applyFont="1" applyBorder="1" applyAlignment="1">
      <alignment horizontal="right"/>
    </xf>
    <xf numFmtId="49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>
      <alignment horizontal="center"/>
    </xf>
    <xf numFmtId="0" fontId="21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18" fillId="0" borderId="24" xfId="0" applyNumberFormat="1" applyFont="1" applyBorder="1" applyAlignment="1">
      <alignment horizontal="left" vertic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959872"/>
        <c:axId val="6049617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959296"/>
        <c:axId val="608015104"/>
      </c:scatterChart>
      <c:catAx>
        <c:axId val="60495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96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49617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959872"/>
        <c:crosses val="autoZero"/>
        <c:crossBetween val="midCat"/>
        <c:majorUnit val="10"/>
        <c:minorUnit val="2"/>
      </c:valAx>
      <c:valAx>
        <c:axId val="6059592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8015104"/>
        <c:crosses val="autoZero"/>
        <c:crossBetween val="midCat"/>
        <c:majorUnit val="5"/>
        <c:minorUnit val="1"/>
      </c:valAx>
      <c:valAx>
        <c:axId val="6080151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59592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26912"/>
        <c:axId val="159528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43296"/>
        <c:axId val="159544832"/>
      </c:scatterChart>
      <c:catAx>
        <c:axId val="15952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288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6912"/>
        <c:crosses val="autoZero"/>
        <c:crossBetween val="midCat"/>
        <c:majorUnit val="10"/>
        <c:minorUnit val="2"/>
      </c:valAx>
      <c:valAx>
        <c:axId val="1595432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59544832"/>
        <c:crosses val="autoZero"/>
        <c:crossBetween val="midCat"/>
        <c:majorUnit val="5"/>
        <c:minorUnit val="1"/>
      </c:valAx>
      <c:valAx>
        <c:axId val="1595448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595432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94" t="s">
        <v>104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spans="1:67" ht="12.75" customHeight="1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spans="1:67" x14ac:dyDescent="0.2">
      <c r="A3" s="202" t="s">
        <v>54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4"/>
    </row>
    <row r="4" spans="1:67" x14ac:dyDescent="0.2">
      <c r="A4" s="190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5"/>
    </row>
    <row r="5" spans="1:67" x14ac:dyDescent="0.2">
      <c r="A5" s="191" t="s">
        <v>55</v>
      </c>
      <c r="B5" s="192"/>
      <c r="C5" s="192"/>
      <c r="D5" s="192"/>
      <c r="E5" s="192"/>
      <c r="F5" s="192"/>
      <c r="G5" s="192"/>
      <c r="H5" s="192"/>
      <c r="I5" s="192"/>
      <c r="J5" s="205">
        <f>Data!$B$33</f>
        <v>0</v>
      </c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192" t="s">
        <v>56</v>
      </c>
      <c r="AX5" s="192"/>
      <c r="AY5" s="192"/>
      <c r="AZ5" s="192"/>
      <c r="BA5" s="192"/>
      <c r="BB5" s="192"/>
      <c r="BC5" s="192"/>
      <c r="BD5" s="192"/>
      <c r="BE5" s="205">
        <f>Data!$B$34</f>
        <v>0</v>
      </c>
      <c r="BF5" s="205"/>
      <c r="BG5" s="205"/>
      <c r="BH5" s="205"/>
      <c r="BI5" s="205"/>
      <c r="BJ5" s="205"/>
      <c r="BK5" s="205"/>
      <c r="BL5" s="205"/>
      <c r="BM5" s="205"/>
      <c r="BN5" s="205"/>
      <c r="BO5" s="206"/>
    </row>
    <row r="6" spans="1:67" x14ac:dyDescent="0.2">
      <c r="A6" s="200" t="str">
        <f>Data!$A$36</f>
        <v>Object:</v>
      </c>
      <c r="B6" s="201"/>
      <c r="C6" s="201"/>
      <c r="D6" s="201"/>
      <c r="E6" s="201"/>
      <c r="F6" s="201"/>
      <c r="G6" s="201"/>
      <c r="H6" s="201"/>
      <c r="I6" s="201"/>
      <c r="J6" s="207">
        <f>Data!$B$36</f>
        <v>0</v>
      </c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8"/>
    </row>
    <row r="7" spans="1:67" x14ac:dyDescent="0.2">
      <c r="A7" s="200"/>
      <c r="B7" s="201"/>
      <c r="C7" s="201"/>
      <c r="D7" s="201"/>
      <c r="E7" s="201"/>
      <c r="F7" s="201"/>
      <c r="G7" s="201"/>
      <c r="H7" s="201"/>
      <c r="I7" s="201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8"/>
    </row>
    <row r="8" spans="1:67" ht="12.75" customHeight="1" x14ac:dyDescent="0.2">
      <c r="A8" s="200"/>
      <c r="B8" s="201"/>
      <c r="C8" s="201"/>
      <c r="D8" s="201"/>
      <c r="E8" s="201"/>
      <c r="F8" s="201"/>
      <c r="G8" s="201"/>
      <c r="H8" s="201"/>
      <c r="I8" s="201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8"/>
    </row>
    <row r="9" spans="1:67" x14ac:dyDescent="0.2">
      <c r="A9" s="200" t="str">
        <f>Data!$A$35</f>
        <v>Description:</v>
      </c>
      <c r="B9" s="201"/>
      <c r="C9" s="201"/>
      <c r="D9" s="201"/>
      <c r="E9" s="201"/>
      <c r="F9" s="201"/>
      <c r="G9" s="201"/>
      <c r="H9" s="201"/>
      <c r="I9" s="201"/>
      <c r="J9" s="207">
        <f>Data!$B$35</f>
        <v>0</v>
      </c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8"/>
    </row>
    <row r="10" spans="1:67" x14ac:dyDescent="0.2">
      <c r="A10" s="200"/>
      <c r="B10" s="201"/>
      <c r="C10" s="201"/>
      <c r="D10" s="201"/>
      <c r="E10" s="201"/>
      <c r="F10" s="201"/>
      <c r="G10" s="201"/>
      <c r="H10" s="201"/>
      <c r="I10" s="201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8"/>
    </row>
    <row r="11" spans="1:67" ht="13.5" customHeight="1" x14ac:dyDescent="0.2">
      <c r="A11" s="200"/>
      <c r="B11" s="201"/>
      <c r="C11" s="201"/>
      <c r="D11" s="201"/>
      <c r="E11" s="201"/>
      <c r="F11" s="201"/>
      <c r="G11" s="201"/>
      <c r="H11" s="201"/>
      <c r="I11" s="201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8"/>
    </row>
    <row r="12" spans="1:67" ht="13.5" customHeight="1" x14ac:dyDescent="0.2">
      <c r="A12" s="209"/>
      <c r="B12" s="210"/>
      <c r="C12" s="210"/>
      <c r="D12" s="210"/>
      <c r="E12" s="210"/>
      <c r="F12" s="210"/>
      <c r="G12" s="210"/>
      <c r="H12" s="210"/>
      <c r="I12" s="210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214"/>
      <c r="B13" s="215"/>
      <c r="C13" s="215"/>
      <c r="D13" s="215"/>
      <c r="E13" s="215"/>
      <c r="F13" s="215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96"/>
      <c r="X13" s="96"/>
      <c r="Y13" s="96"/>
      <c r="Z13" s="96"/>
      <c r="AA13" s="213"/>
      <c r="AB13" s="213"/>
      <c r="AC13" s="213"/>
      <c r="AD13" s="213"/>
      <c r="AE13" s="213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214"/>
      <c r="B14" s="215"/>
      <c r="C14" s="215"/>
      <c r="D14" s="215"/>
      <c r="E14" s="215"/>
      <c r="F14" s="215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91"/>
      <c r="X14" s="91"/>
      <c r="Y14" s="91"/>
      <c r="Z14" s="91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214"/>
      <c r="B15" s="215"/>
      <c r="C15" s="215"/>
      <c r="D15" s="215"/>
      <c r="E15" s="215"/>
      <c r="F15" s="215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214"/>
      <c r="B16" s="215"/>
      <c r="C16" s="215"/>
      <c r="D16" s="215"/>
      <c r="E16" s="215"/>
      <c r="F16" s="215"/>
      <c r="G16" s="215"/>
      <c r="H16" s="215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214"/>
      <c r="B17" s="215"/>
      <c r="C17" s="215"/>
      <c r="D17" s="215"/>
      <c r="E17" s="215"/>
      <c r="F17" s="215"/>
      <c r="G17" s="215"/>
      <c r="H17" s="215"/>
      <c r="I17" s="203"/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91"/>
      <c r="Y17" s="91"/>
      <c r="Z17" s="91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214">
        <f>Data!$D$36</f>
        <v>0</v>
      </c>
      <c r="B18" s="215"/>
      <c r="C18" s="215"/>
      <c r="D18" s="215"/>
      <c r="E18" s="215"/>
      <c r="F18" s="215"/>
      <c r="G18" s="215"/>
      <c r="H18" s="215"/>
      <c r="I18" s="220">
        <f>Data!$E$36</f>
        <v>0</v>
      </c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03" t="s">
        <v>77</v>
      </c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214"/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21"/>
      <c r="P19" s="221"/>
      <c r="Q19" s="221"/>
      <c r="R19" s="221"/>
      <c r="S19" s="221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8" t="str">
        <f>Data!$B$37</f>
        <v>curve of reference values (ISO 717-2)</v>
      </c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  <c r="BI19" s="218"/>
      <c r="BJ19" s="91"/>
      <c r="BK19" s="91"/>
      <c r="BL19" s="91"/>
      <c r="BM19" s="91"/>
      <c r="BN19" s="91"/>
      <c r="BO19" s="92"/>
    </row>
    <row r="20" spans="1:79" x14ac:dyDescent="0.2">
      <c r="A20" s="214" t="str">
        <f>Data!$D$38</f>
        <v>Source room volume:</v>
      </c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21">
        <f>Data!E38</f>
        <v>0</v>
      </c>
      <c r="P20" s="221"/>
      <c r="Q20" s="221"/>
      <c r="R20" s="221"/>
      <c r="S20" s="221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214" t="str">
        <f>Data!$D$39</f>
        <v>Receiving room volume: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19">
        <f>Data!$E$39</f>
        <v>0</v>
      </c>
      <c r="P21" s="219"/>
      <c r="Q21" s="219"/>
      <c r="R21" s="219"/>
      <c r="S21" s="219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6" t="s">
        <v>61</v>
      </c>
      <c r="D23" s="166"/>
      <c r="E23" s="166"/>
      <c r="F23" s="166"/>
      <c r="G23" s="166"/>
      <c r="H23" s="166"/>
      <c r="I23" s="166" t="s">
        <v>101</v>
      </c>
      <c r="J23" s="166"/>
      <c r="K23" s="166"/>
      <c r="L23" s="166"/>
      <c r="M23" s="166"/>
      <c r="N23" s="16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5" t="s">
        <v>5</v>
      </c>
      <c r="D24" s="165"/>
      <c r="E24" s="165"/>
      <c r="F24" s="165"/>
      <c r="G24" s="165"/>
      <c r="H24" s="165"/>
      <c r="I24" s="165" t="s">
        <v>78</v>
      </c>
      <c r="J24" s="165"/>
      <c r="K24" s="165"/>
      <c r="L24" s="165"/>
      <c r="M24" s="165"/>
      <c r="N24" s="16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7" t="s">
        <v>6</v>
      </c>
      <c r="D25" s="167"/>
      <c r="E25" s="167"/>
      <c r="F25" s="167"/>
      <c r="G25" s="167"/>
      <c r="H25" s="167"/>
      <c r="I25" s="167" t="s">
        <v>7</v>
      </c>
      <c r="J25" s="167"/>
      <c r="K25" s="167"/>
      <c r="L25" s="167"/>
      <c r="M25" s="167"/>
      <c r="N25" s="167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6">
        <v>50</v>
      </c>
      <c r="D26" s="166"/>
      <c r="E26" s="166"/>
      <c r="F26" s="166"/>
      <c r="G26" s="166"/>
      <c r="H26" s="166"/>
      <c r="I26" s="162">
        <f>Data!$AA$2</f>
        <v>0</v>
      </c>
      <c r="J26" s="222">
        <f>Data!$D$2</f>
        <v>0</v>
      </c>
      <c r="K26" s="222"/>
      <c r="L26" s="222"/>
      <c r="M26" s="222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5">
        <v>63</v>
      </c>
      <c r="D27" s="165"/>
      <c r="E27" s="165"/>
      <c r="F27" s="165"/>
      <c r="G27" s="165"/>
      <c r="H27" s="165"/>
      <c r="I27" s="164">
        <f>Data!$AA$3</f>
        <v>0</v>
      </c>
      <c r="J27" s="219">
        <f>Data!$D$3</f>
        <v>0</v>
      </c>
      <c r="K27" s="219"/>
      <c r="L27" s="219"/>
      <c r="M27" s="219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7">
        <v>80</v>
      </c>
      <c r="D28" s="167"/>
      <c r="E28" s="167"/>
      <c r="F28" s="167"/>
      <c r="G28" s="167"/>
      <c r="H28" s="167"/>
      <c r="I28" s="163">
        <f>Data!$AA$4</f>
        <v>0</v>
      </c>
      <c r="J28" s="223">
        <f>Data!$D$4</f>
        <v>0</v>
      </c>
      <c r="K28" s="223"/>
      <c r="L28" s="223"/>
      <c r="M28" s="223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6">
        <v>100</v>
      </c>
      <c r="D29" s="166"/>
      <c r="E29" s="166"/>
      <c r="F29" s="166"/>
      <c r="G29" s="166"/>
      <c r="H29" s="166"/>
      <c r="I29" s="162">
        <f>Data!$AA$5</f>
        <v>0</v>
      </c>
      <c r="J29" s="222">
        <f>Data!$D$5</f>
        <v>0</v>
      </c>
      <c r="K29" s="222"/>
      <c r="L29" s="222"/>
      <c r="M29" s="222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5">
        <v>125</v>
      </c>
      <c r="D30" s="165"/>
      <c r="E30" s="165"/>
      <c r="F30" s="165"/>
      <c r="G30" s="165"/>
      <c r="H30" s="165"/>
      <c r="I30" s="164">
        <f>Data!$AA$6</f>
        <v>0</v>
      </c>
      <c r="J30" s="219">
        <f>Data!$D$6</f>
        <v>0</v>
      </c>
      <c r="K30" s="219"/>
      <c r="L30" s="219"/>
      <c r="M30" s="219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7">
        <v>160</v>
      </c>
      <c r="D31" s="167"/>
      <c r="E31" s="167"/>
      <c r="F31" s="167"/>
      <c r="G31" s="167"/>
      <c r="H31" s="167"/>
      <c r="I31" s="163">
        <f>Data!$AA$7</f>
        <v>0</v>
      </c>
      <c r="J31" s="223">
        <f>Data!$D$7</f>
        <v>0</v>
      </c>
      <c r="K31" s="223"/>
      <c r="L31" s="223"/>
      <c r="M31" s="223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6">
        <v>200</v>
      </c>
      <c r="D32" s="166"/>
      <c r="E32" s="166"/>
      <c r="F32" s="166"/>
      <c r="G32" s="166"/>
      <c r="H32" s="166"/>
      <c r="I32" s="162">
        <f>Data!$AA$8</f>
        <v>0</v>
      </c>
      <c r="J32" s="222">
        <f>Data!$D$8</f>
        <v>0</v>
      </c>
      <c r="K32" s="222"/>
      <c r="L32" s="222"/>
      <c r="M32" s="222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5">
        <v>250</v>
      </c>
      <c r="D33" s="165"/>
      <c r="E33" s="165"/>
      <c r="F33" s="165"/>
      <c r="G33" s="165"/>
      <c r="H33" s="165"/>
      <c r="I33" s="164">
        <f>Data!$AA$9</f>
        <v>0</v>
      </c>
      <c r="J33" s="219">
        <f>Data!$D$9</f>
        <v>0</v>
      </c>
      <c r="K33" s="219"/>
      <c r="L33" s="219"/>
      <c r="M33" s="219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7">
        <v>315</v>
      </c>
      <c r="D34" s="167"/>
      <c r="E34" s="167"/>
      <c r="F34" s="167"/>
      <c r="G34" s="167"/>
      <c r="H34" s="167"/>
      <c r="I34" s="163">
        <f>Data!$AA$10</f>
        <v>0</v>
      </c>
      <c r="J34" s="223">
        <f>Data!$D$10</f>
        <v>0</v>
      </c>
      <c r="K34" s="223"/>
      <c r="L34" s="223"/>
      <c r="M34" s="223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6">
        <v>400</v>
      </c>
      <c r="D35" s="166"/>
      <c r="E35" s="166"/>
      <c r="F35" s="166"/>
      <c r="G35" s="166"/>
      <c r="H35" s="166"/>
      <c r="I35" s="162">
        <f>Data!$AA$11</f>
        <v>0</v>
      </c>
      <c r="J35" s="222">
        <f>Data!$D$11</f>
        <v>0</v>
      </c>
      <c r="K35" s="222"/>
      <c r="L35" s="222"/>
      <c r="M35" s="222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5">
        <v>500</v>
      </c>
      <c r="D36" s="165"/>
      <c r="E36" s="165"/>
      <c r="F36" s="165"/>
      <c r="G36" s="165"/>
      <c r="H36" s="165"/>
      <c r="I36" s="164">
        <f>Data!$AA$12</f>
        <v>0</v>
      </c>
      <c r="J36" s="219">
        <f>Data!$D$12</f>
        <v>0</v>
      </c>
      <c r="K36" s="219"/>
      <c r="L36" s="219"/>
      <c r="M36" s="219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7">
        <v>630</v>
      </c>
      <c r="D37" s="167"/>
      <c r="E37" s="167"/>
      <c r="F37" s="167"/>
      <c r="G37" s="167"/>
      <c r="H37" s="167"/>
      <c r="I37" s="163">
        <f>Data!$AA$13</f>
        <v>0</v>
      </c>
      <c r="J37" s="223">
        <f>Data!$D$13</f>
        <v>0</v>
      </c>
      <c r="K37" s="223"/>
      <c r="L37" s="223"/>
      <c r="M37" s="223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6">
        <v>800</v>
      </c>
      <c r="D38" s="166"/>
      <c r="E38" s="166"/>
      <c r="F38" s="166"/>
      <c r="G38" s="166"/>
      <c r="H38" s="166"/>
      <c r="I38" s="162">
        <f>Data!$AA$14</f>
        <v>0</v>
      </c>
      <c r="J38" s="222">
        <f>Data!$D$14</f>
        <v>0</v>
      </c>
      <c r="K38" s="222"/>
      <c r="L38" s="222"/>
      <c r="M38" s="222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5">
        <v>1000</v>
      </c>
      <c r="D39" s="165"/>
      <c r="E39" s="165"/>
      <c r="F39" s="165"/>
      <c r="G39" s="165"/>
      <c r="H39" s="165"/>
      <c r="I39" s="164">
        <f>Data!$AA$15</f>
        <v>0</v>
      </c>
      <c r="J39" s="219">
        <f>Data!$D$15</f>
        <v>0</v>
      </c>
      <c r="K39" s="219"/>
      <c r="L39" s="219"/>
      <c r="M39" s="219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7">
        <v>1250</v>
      </c>
      <c r="D40" s="167"/>
      <c r="E40" s="167"/>
      <c r="F40" s="167"/>
      <c r="G40" s="167"/>
      <c r="H40" s="167"/>
      <c r="I40" s="163">
        <f>Data!$AA$16</f>
        <v>0</v>
      </c>
      <c r="J40" s="223">
        <f>Data!$D$16</f>
        <v>0</v>
      </c>
      <c r="K40" s="223"/>
      <c r="L40" s="223"/>
      <c r="M40" s="223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6">
        <v>1600</v>
      </c>
      <c r="D41" s="166"/>
      <c r="E41" s="166"/>
      <c r="F41" s="166"/>
      <c r="G41" s="166"/>
      <c r="H41" s="166"/>
      <c r="I41" s="162">
        <f>Data!$AA$17</f>
        <v>0</v>
      </c>
      <c r="J41" s="222">
        <f>Data!$D$17</f>
        <v>0</v>
      </c>
      <c r="K41" s="222"/>
      <c r="L41" s="222"/>
      <c r="M41" s="222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5">
        <v>2000</v>
      </c>
      <c r="D42" s="165"/>
      <c r="E42" s="165"/>
      <c r="F42" s="165"/>
      <c r="G42" s="165"/>
      <c r="H42" s="165"/>
      <c r="I42" s="164">
        <f>Data!$AA$18</f>
        <v>0</v>
      </c>
      <c r="J42" s="219">
        <f>Data!$D$18</f>
        <v>0</v>
      </c>
      <c r="K42" s="219"/>
      <c r="L42" s="219"/>
      <c r="M42" s="219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7">
        <v>2500</v>
      </c>
      <c r="D43" s="167"/>
      <c r="E43" s="167"/>
      <c r="F43" s="167"/>
      <c r="G43" s="167"/>
      <c r="H43" s="167"/>
      <c r="I43" s="163">
        <f>Data!$AA$19</f>
        <v>0</v>
      </c>
      <c r="J43" s="223">
        <f>Data!$D$19</f>
        <v>0</v>
      </c>
      <c r="K43" s="223"/>
      <c r="L43" s="223"/>
      <c r="M43" s="223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6">
        <v>3150</v>
      </c>
      <c r="D44" s="166"/>
      <c r="E44" s="166"/>
      <c r="F44" s="166"/>
      <c r="G44" s="166"/>
      <c r="H44" s="166"/>
      <c r="I44" s="162">
        <f>Data!$AA$20</f>
        <v>0</v>
      </c>
      <c r="J44" s="222">
        <f>Data!$D$20</f>
        <v>0</v>
      </c>
      <c r="K44" s="222"/>
      <c r="L44" s="222"/>
      <c r="M44" s="222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5">
        <v>4000</v>
      </c>
      <c r="D45" s="165"/>
      <c r="E45" s="165"/>
      <c r="F45" s="165"/>
      <c r="G45" s="165"/>
      <c r="H45" s="165"/>
      <c r="I45" s="164">
        <f>Data!$AA$21</f>
        <v>0</v>
      </c>
      <c r="J45" s="219">
        <f>Data!$D$21</f>
        <v>0</v>
      </c>
      <c r="K45" s="219"/>
      <c r="L45" s="219"/>
      <c r="M45" s="219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7">
        <v>5000</v>
      </c>
      <c r="D46" s="167"/>
      <c r="E46" s="167"/>
      <c r="F46" s="167"/>
      <c r="G46" s="167"/>
      <c r="H46" s="167"/>
      <c r="I46" s="163">
        <f>Data!$AA$22</f>
        <v>0</v>
      </c>
      <c r="J46" s="223">
        <f>Data!$D$22</f>
        <v>0</v>
      </c>
      <c r="K46" s="223"/>
      <c r="L46" s="223"/>
      <c r="M46" s="223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77" t="s">
        <v>79</v>
      </c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9"/>
      <c r="BN52" s="91"/>
      <c r="BO52" s="92"/>
    </row>
    <row r="53" spans="1:67" ht="12" customHeight="1" x14ac:dyDescent="0.2">
      <c r="A53" s="93"/>
      <c r="B53" s="91"/>
      <c r="C53" s="171" t="s">
        <v>102</v>
      </c>
      <c r="D53" s="172"/>
      <c r="E53" s="172"/>
      <c r="F53" s="172"/>
      <c r="G53" s="172"/>
      <c r="H53" s="172"/>
      <c r="I53" s="172"/>
      <c r="J53" s="172"/>
      <c r="K53" s="186">
        <f>Data!$B$39</f>
        <v>0</v>
      </c>
      <c r="L53" s="187"/>
      <c r="M53" s="187"/>
      <c r="N53" s="87" t="s">
        <v>8</v>
      </c>
      <c r="O53" s="186">
        <f>Data!B40</f>
        <v>0</v>
      </c>
      <c r="P53" s="189"/>
      <c r="Q53" s="189"/>
      <c r="R53" s="87" t="s">
        <v>10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176" t="s">
        <v>52</v>
      </c>
      <c r="AQ53" s="176"/>
      <c r="AR53" s="176"/>
      <c r="AS53" s="176"/>
      <c r="AT53" s="176"/>
      <c r="AU53" s="176"/>
      <c r="AV53" s="176"/>
      <c r="AW53" s="186">
        <f>Data!B44</f>
        <v>0</v>
      </c>
      <c r="AX53" s="187"/>
      <c r="AY53" s="187"/>
      <c r="AZ53" s="160" t="s">
        <v>9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173"/>
      <c r="BM53" s="174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168" t="s">
        <v>80</v>
      </c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70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1" t="str">
        <f>Data!$A$48</f>
        <v>Test institute:</v>
      </c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192"/>
      <c r="BN57" s="192"/>
      <c r="BO57" s="193"/>
    </row>
    <row r="58" spans="1:67" ht="12" customHeight="1" x14ac:dyDescent="0.2">
      <c r="A58" s="180" t="str">
        <f>Data!$A$54</f>
        <v>No. of test report: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2">
        <f>Data!$B$54</f>
        <v>0</v>
      </c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182"/>
      <c r="BC58" s="182"/>
      <c r="BD58" s="182"/>
      <c r="BE58" s="182"/>
      <c r="BF58" s="182"/>
      <c r="BG58" s="182"/>
      <c r="BH58" s="182"/>
      <c r="BI58" s="182"/>
      <c r="BJ58" s="182"/>
      <c r="BK58" s="182"/>
      <c r="BL58" s="182"/>
      <c r="BM58" s="182"/>
      <c r="BN58" s="182"/>
      <c r="BO58" s="183"/>
    </row>
    <row r="59" spans="1:67" x14ac:dyDescent="0.2">
      <c r="A59" s="190" t="s">
        <v>86</v>
      </c>
      <c r="B59" s="184"/>
      <c r="C59" s="184"/>
      <c r="D59" s="184"/>
      <c r="E59" s="184">
        <f>Data!$B$49</f>
        <v>0</v>
      </c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8" t="s">
        <v>87</v>
      </c>
      <c r="Z59" s="188"/>
      <c r="AA59" s="188"/>
      <c r="AB59" s="188"/>
      <c r="AC59" s="188"/>
      <c r="AD59" s="188"/>
      <c r="AE59" s="188"/>
      <c r="AF59" s="188"/>
      <c r="AG59" s="188"/>
      <c r="AH59" s="188"/>
      <c r="AI59" s="184">
        <f>Data!$B$53</f>
        <v>0</v>
      </c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  <c r="BI59" s="184"/>
      <c r="BJ59" s="184"/>
      <c r="BK59" s="184"/>
      <c r="BL59" s="184"/>
      <c r="BM59" s="184"/>
      <c r="BN59" s="184"/>
      <c r="BO59" s="185"/>
    </row>
  </sheetData>
  <mergeCells count="105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1:H31"/>
    <mergeCell ref="C29:H29"/>
    <mergeCell ref="C28:H28"/>
    <mergeCell ref="J26:M26"/>
    <mergeCell ref="J27:M27"/>
    <mergeCell ref="J28:M28"/>
    <mergeCell ref="J29:M29"/>
    <mergeCell ref="J30:M30"/>
    <mergeCell ref="J31:M31"/>
    <mergeCell ref="AA17:BF17"/>
    <mergeCell ref="AI19:BI19"/>
    <mergeCell ref="I17:W17"/>
    <mergeCell ref="AI18:BG18"/>
    <mergeCell ref="O21:S21"/>
    <mergeCell ref="C23:H23"/>
    <mergeCell ref="C27:H27"/>
    <mergeCell ref="I23:N23"/>
    <mergeCell ref="A21:N21"/>
    <mergeCell ref="C25:H25"/>
    <mergeCell ref="I25:N25"/>
    <mergeCell ref="C24:H24"/>
    <mergeCell ref="I24:N24"/>
    <mergeCell ref="I18:S18"/>
    <mergeCell ref="A18:H18"/>
    <mergeCell ref="A17:H17"/>
    <mergeCell ref="O20:S20"/>
    <mergeCell ref="O19:S19"/>
    <mergeCell ref="A20:N20"/>
    <mergeCell ref="A19:N19"/>
    <mergeCell ref="A12:I12"/>
    <mergeCell ref="AA12:AK12"/>
    <mergeCell ref="AF13:AW13"/>
    <mergeCell ref="AA13:AE13"/>
    <mergeCell ref="A13:F13"/>
    <mergeCell ref="G13:V13"/>
    <mergeCell ref="J9:BO11"/>
    <mergeCell ref="I16:W16"/>
    <mergeCell ref="A14:F14"/>
    <mergeCell ref="AA14:AE14"/>
    <mergeCell ref="G14:V14"/>
    <mergeCell ref="A15:F15"/>
    <mergeCell ref="G15:V15"/>
    <mergeCell ref="AF14:AW14"/>
    <mergeCell ref="AF15:AW15"/>
    <mergeCell ref="AA15:AE15"/>
    <mergeCell ref="A16:H16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Y59:AH59"/>
    <mergeCell ref="E59:X59"/>
    <mergeCell ref="O53:Q53"/>
    <mergeCell ref="A59:D59"/>
    <mergeCell ref="A57:BO57"/>
    <mergeCell ref="AW53:AY53"/>
    <mergeCell ref="C30:H30"/>
    <mergeCell ref="C42:H42"/>
    <mergeCell ref="C26:H26"/>
    <mergeCell ref="C41:H41"/>
    <mergeCell ref="C37:H37"/>
    <mergeCell ref="C38:H38"/>
    <mergeCell ref="C55:BM55"/>
    <mergeCell ref="C53:J53"/>
    <mergeCell ref="C45:H45"/>
    <mergeCell ref="C43:H43"/>
    <mergeCell ref="C44:H44"/>
    <mergeCell ref="BL53:BM53"/>
    <mergeCell ref="D50:R50"/>
    <mergeCell ref="D47:R47"/>
    <mergeCell ref="C46:H46"/>
    <mergeCell ref="AP53:AV53"/>
    <mergeCell ref="C36:H36"/>
    <mergeCell ref="C39:H39"/>
    <mergeCell ref="C40:H40"/>
    <mergeCell ref="C52:BM52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94" t="s">
        <v>104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spans="1:69" ht="12.75" customHeight="1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spans="1:69" x14ac:dyDescent="0.2">
      <c r="A3" s="251" t="s">
        <v>54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3"/>
    </row>
    <row r="4" spans="1:69" x14ac:dyDescent="0.2">
      <c r="A4" s="254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5"/>
      <c r="BF4" s="255"/>
      <c r="BG4" s="255"/>
      <c r="BH4" s="255"/>
      <c r="BI4" s="255"/>
      <c r="BJ4" s="255"/>
      <c r="BK4" s="255"/>
      <c r="BL4" s="255"/>
      <c r="BM4" s="255"/>
      <c r="BN4" s="255"/>
      <c r="BO4" s="256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1" t="s">
        <v>79</v>
      </c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3"/>
      <c r="BN6" s="73"/>
      <c r="BO6" s="74"/>
    </row>
    <row r="7" spans="1:69" x14ac:dyDescent="0.2">
      <c r="A7" s="1"/>
      <c r="B7" s="2"/>
      <c r="C7" s="171" t="s">
        <v>103</v>
      </c>
      <c r="D7" s="264"/>
      <c r="E7" s="264"/>
      <c r="F7" s="264"/>
      <c r="G7" s="264"/>
      <c r="H7" s="264"/>
      <c r="I7" s="264"/>
      <c r="J7" s="264"/>
      <c r="K7" s="265">
        <f>Data!B39</f>
        <v>0</v>
      </c>
      <c r="L7" s="266"/>
      <c r="M7" s="266"/>
      <c r="N7" s="157" t="s">
        <v>8</v>
      </c>
      <c r="O7" s="265">
        <f>Data!B40</f>
        <v>0</v>
      </c>
      <c r="P7" s="267"/>
      <c r="Q7" s="267"/>
      <c r="R7" s="157" t="s">
        <v>10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176" t="s">
        <v>53</v>
      </c>
      <c r="AS7" s="176"/>
      <c r="AT7" s="176"/>
      <c r="AU7" s="176"/>
      <c r="AV7" s="176"/>
      <c r="AW7" s="176"/>
      <c r="AX7" s="176"/>
      <c r="AY7" s="186">
        <f>Data!B44</f>
        <v>0</v>
      </c>
      <c r="AZ7" s="187"/>
      <c r="BA7" s="187"/>
      <c r="BB7" s="160" t="s">
        <v>9</v>
      </c>
      <c r="BC7" s="147"/>
      <c r="BD7" s="3"/>
      <c r="BE7" s="3"/>
      <c r="BF7" s="3"/>
      <c r="BG7" s="3"/>
      <c r="BH7" s="3"/>
      <c r="BI7" s="146"/>
      <c r="BJ7" s="146"/>
      <c r="BK7" s="146"/>
      <c r="BL7" s="173"/>
      <c r="BM7" s="174"/>
      <c r="BN7" s="4"/>
      <c r="BO7" s="5"/>
    </row>
    <row r="8" spans="1:69" ht="12.75" customHeight="1" x14ac:dyDescent="0.2">
      <c r="A8" s="1"/>
      <c r="B8" s="2"/>
      <c r="C8" s="240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77"/>
      <c r="AJ8" s="277"/>
      <c r="AK8" s="277"/>
      <c r="AL8" s="277"/>
      <c r="AM8" s="277"/>
      <c r="AN8" s="277"/>
      <c r="AO8" s="269"/>
      <c r="AP8" s="269"/>
      <c r="AQ8" s="269"/>
      <c r="AR8" s="242"/>
      <c r="AS8" s="242"/>
      <c r="AT8" s="242"/>
      <c r="AU8" s="242"/>
      <c r="AV8" s="242"/>
      <c r="AW8" s="242"/>
      <c r="AX8" s="242"/>
      <c r="AY8" s="269"/>
      <c r="AZ8" s="269"/>
      <c r="BA8" s="269"/>
      <c r="BB8" s="242"/>
      <c r="BC8" s="242"/>
      <c r="BD8" s="242"/>
      <c r="BE8" s="242"/>
      <c r="BF8" s="242"/>
      <c r="BG8" s="242"/>
      <c r="BH8" s="242"/>
      <c r="BI8" s="257"/>
      <c r="BJ8" s="257"/>
      <c r="BK8" s="257"/>
      <c r="BL8" s="173"/>
      <c r="BM8" s="174"/>
      <c r="BN8" s="4"/>
      <c r="BO8" s="5"/>
    </row>
    <row r="9" spans="1:69" ht="12.75" customHeight="1" x14ac:dyDescent="0.2">
      <c r="A9" s="1"/>
      <c r="B9" s="2"/>
      <c r="C9" s="155" t="s">
        <v>80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4" t="s">
        <v>89</v>
      </c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68">
        <f>Data!$B$50</f>
        <v>0</v>
      </c>
      <c r="AA12" s="268"/>
      <c r="AB12" s="268"/>
      <c r="AC12" s="268"/>
      <c r="AD12" s="224" t="s">
        <v>9</v>
      </c>
      <c r="AE12" s="22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4" t="s">
        <v>90</v>
      </c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68">
        <f>Data!$B$51</f>
        <v>0</v>
      </c>
      <c r="AA13" s="268"/>
      <c r="AB13" s="268"/>
      <c r="AC13" s="268"/>
      <c r="AD13" s="224" t="s">
        <v>91</v>
      </c>
      <c r="AE13" s="224"/>
      <c r="AF13" s="224"/>
      <c r="AG13" s="224"/>
      <c r="AH13" s="243">
        <f>Data!$B$52</f>
        <v>0</v>
      </c>
      <c r="AI13" s="243"/>
      <c r="AJ13" s="243"/>
      <c r="AK13" s="243"/>
      <c r="AL13" s="250" t="s">
        <v>25</v>
      </c>
      <c r="AM13" s="25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4" t="s">
        <v>61</v>
      </c>
      <c r="D15" s="235"/>
      <c r="E15" s="235"/>
      <c r="F15" s="235"/>
      <c r="G15" s="235"/>
      <c r="H15" s="235"/>
      <c r="I15" s="235"/>
      <c r="J15" s="235"/>
      <c r="K15" s="235"/>
      <c r="L15" s="234" t="s">
        <v>101</v>
      </c>
      <c r="M15" s="235"/>
      <c r="N15" s="235"/>
      <c r="O15" s="235"/>
      <c r="P15" s="236"/>
      <c r="Q15" s="234"/>
      <c r="R15" s="235"/>
      <c r="S15" s="235"/>
      <c r="T15" s="235"/>
      <c r="U15" s="236"/>
      <c r="V15" s="234" t="s">
        <v>45</v>
      </c>
      <c r="W15" s="235"/>
      <c r="X15" s="235"/>
      <c r="Y15" s="235"/>
      <c r="Z15" s="236"/>
      <c r="AA15" s="234" t="s">
        <v>46</v>
      </c>
      <c r="AB15" s="235"/>
      <c r="AC15" s="235"/>
      <c r="AD15" s="235"/>
      <c r="AE15" s="236"/>
      <c r="AF15" s="234" t="s">
        <v>23</v>
      </c>
      <c r="AG15" s="235"/>
      <c r="AH15" s="235"/>
      <c r="AI15" s="235"/>
      <c r="AJ15" s="236"/>
      <c r="AK15" s="234" t="s">
        <v>92</v>
      </c>
      <c r="AL15" s="235"/>
      <c r="AM15" s="235"/>
      <c r="AN15" s="235"/>
      <c r="AO15" s="236"/>
      <c r="AP15" s="234"/>
      <c r="AQ15" s="235"/>
      <c r="AR15" s="235"/>
      <c r="AS15" s="235"/>
      <c r="AT15" s="236"/>
      <c r="AU15" s="234" t="s">
        <v>22</v>
      </c>
      <c r="AV15" s="235"/>
      <c r="AW15" s="235"/>
      <c r="AX15" s="235"/>
      <c r="AY15" s="236"/>
      <c r="AZ15" s="234"/>
      <c r="BA15" s="235"/>
      <c r="BB15" s="235"/>
      <c r="BC15" s="235"/>
      <c r="BD15" s="236"/>
      <c r="BE15" s="234" t="s">
        <v>47</v>
      </c>
      <c r="BF15" s="235"/>
      <c r="BG15" s="235"/>
      <c r="BH15" s="235"/>
      <c r="BI15" s="236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7" t="s">
        <v>6</v>
      </c>
      <c r="D16" s="238"/>
      <c r="E16" s="238"/>
      <c r="F16" s="238"/>
      <c r="G16" s="238"/>
      <c r="H16" s="238"/>
      <c r="I16" s="238"/>
      <c r="J16" s="238"/>
      <c r="K16" s="238"/>
      <c r="L16" s="237" t="s">
        <v>7</v>
      </c>
      <c r="M16" s="238"/>
      <c r="N16" s="238"/>
      <c r="O16" s="238"/>
      <c r="P16" s="239"/>
      <c r="Q16" s="237"/>
      <c r="R16" s="238"/>
      <c r="S16" s="238"/>
      <c r="T16" s="238"/>
      <c r="U16" s="239"/>
      <c r="V16" s="237" t="s">
        <v>7</v>
      </c>
      <c r="W16" s="238"/>
      <c r="X16" s="238"/>
      <c r="Y16" s="238"/>
      <c r="Z16" s="239"/>
      <c r="AA16" s="237" t="s">
        <v>24</v>
      </c>
      <c r="AB16" s="238"/>
      <c r="AC16" s="238"/>
      <c r="AD16" s="238"/>
      <c r="AE16" s="239"/>
      <c r="AF16" s="237" t="s">
        <v>7</v>
      </c>
      <c r="AG16" s="238"/>
      <c r="AH16" s="238"/>
      <c r="AI16" s="238"/>
      <c r="AJ16" s="239"/>
      <c r="AK16" s="237" t="s">
        <v>7</v>
      </c>
      <c r="AL16" s="238"/>
      <c r="AM16" s="238"/>
      <c r="AN16" s="238"/>
      <c r="AO16" s="239"/>
      <c r="AP16" s="237"/>
      <c r="AQ16" s="238"/>
      <c r="AR16" s="238"/>
      <c r="AS16" s="238"/>
      <c r="AT16" s="239"/>
      <c r="AU16" s="237" t="s">
        <v>7</v>
      </c>
      <c r="AV16" s="238"/>
      <c r="AW16" s="238"/>
      <c r="AX16" s="238"/>
      <c r="AY16" s="239"/>
      <c r="AZ16" s="237"/>
      <c r="BA16" s="238"/>
      <c r="BB16" s="238"/>
      <c r="BC16" s="238"/>
      <c r="BD16" s="239"/>
      <c r="BE16" s="237" t="s">
        <v>7</v>
      </c>
      <c r="BF16" s="238"/>
      <c r="BG16" s="238"/>
      <c r="BH16" s="238"/>
      <c r="BI16" s="239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9">
        <v>50</v>
      </c>
      <c r="D17" s="250"/>
      <c r="E17" s="250"/>
      <c r="F17" s="250"/>
      <c r="G17" s="250"/>
      <c r="H17" s="250"/>
      <c r="I17" s="250"/>
      <c r="J17" s="250"/>
      <c r="K17" s="250"/>
      <c r="L17" s="231">
        <f>Data!$D$2</f>
        <v>0</v>
      </c>
      <c r="M17" s="232"/>
      <c r="N17" s="232"/>
      <c r="O17" s="232"/>
      <c r="P17" s="233"/>
      <c r="Q17" s="231"/>
      <c r="R17" s="232"/>
      <c r="S17" s="232"/>
      <c r="T17" s="232"/>
      <c r="U17" s="233"/>
      <c r="V17" s="231" t="str">
        <f>Data!$U$2</f>
        <v xml:space="preserve"> </v>
      </c>
      <c r="W17" s="232"/>
      <c r="X17" s="232"/>
      <c r="Y17" s="232"/>
      <c r="Z17" s="233"/>
      <c r="AA17" s="261">
        <f>Data!$G$2</f>
        <v>0</v>
      </c>
      <c r="AB17" s="262"/>
      <c r="AC17" s="262"/>
      <c r="AD17" s="262"/>
      <c r="AE17" s="263"/>
      <c r="AF17" s="231">
        <f>Data!$H$2</f>
        <v>0</v>
      </c>
      <c r="AG17" s="232"/>
      <c r="AH17" s="232"/>
      <c r="AI17" s="232"/>
      <c r="AJ17" s="233"/>
      <c r="AK17" s="231">
        <f>Data!$I$2</f>
        <v>0</v>
      </c>
      <c r="AL17" s="232"/>
      <c r="AM17" s="232"/>
      <c r="AN17" s="232"/>
      <c r="AO17" s="233"/>
      <c r="AP17" s="231"/>
      <c r="AQ17" s="232"/>
      <c r="AR17" s="232"/>
      <c r="AS17" s="232"/>
      <c r="AT17" s="233"/>
      <c r="AU17" s="231" t="str">
        <f>Data!$F$2</f>
        <v xml:space="preserve"> </v>
      </c>
      <c r="AV17" s="232"/>
      <c r="AW17" s="232"/>
      <c r="AX17" s="232"/>
      <c r="AY17" s="233"/>
      <c r="AZ17" s="231"/>
      <c r="BA17" s="232"/>
      <c r="BB17" s="232"/>
      <c r="BC17" s="232"/>
      <c r="BD17" s="233"/>
      <c r="BE17" s="231" t="str">
        <f>Data!$W$2</f>
        <v xml:space="preserve"> </v>
      </c>
      <c r="BF17" s="232"/>
      <c r="BG17" s="232"/>
      <c r="BH17" s="232"/>
      <c r="BI17" s="233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9">
        <v>63</v>
      </c>
      <c r="D18" s="250"/>
      <c r="E18" s="250"/>
      <c r="F18" s="250"/>
      <c r="G18" s="250"/>
      <c r="H18" s="250"/>
      <c r="I18" s="250"/>
      <c r="J18" s="250"/>
      <c r="K18" s="250"/>
      <c r="L18" s="225">
        <f>Data!$D$3</f>
        <v>0</v>
      </c>
      <c r="M18" s="226"/>
      <c r="N18" s="226"/>
      <c r="O18" s="226"/>
      <c r="P18" s="227"/>
      <c r="Q18" s="225"/>
      <c r="R18" s="226"/>
      <c r="S18" s="226"/>
      <c r="T18" s="226"/>
      <c r="U18" s="227"/>
      <c r="V18" s="225" t="str">
        <f>Data!$U$3</f>
        <v xml:space="preserve"> </v>
      </c>
      <c r="W18" s="226"/>
      <c r="X18" s="226"/>
      <c r="Y18" s="226"/>
      <c r="Z18" s="227"/>
      <c r="AA18" s="258">
        <f>Data!$G$3</f>
        <v>0</v>
      </c>
      <c r="AB18" s="259"/>
      <c r="AC18" s="259"/>
      <c r="AD18" s="259"/>
      <c r="AE18" s="260"/>
      <c r="AF18" s="225">
        <f>Data!$H$3</f>
        <v>0</v>
      </c>
      <c r="AG18" s="226"/>
      <c r="AH18" s="226"/>
      <c r="AI18" s="226"/>
      <c r="AJ18" s="227"/>
      <c r="AK18" s="225">
        <f>Data!$I$3</f>
        <v>0</v>
      </c>
      <c r="AL18" s="226"/>
      <c r="AM18" s="226"/>
      <c r="AN18" s="226"/>
      <c r="AO18" s="227"/>
      <c r="AP18" s="225"/>
      <c r="AQ18" s="226"/>
      <c r="AR18" s="226"/>
      <c r="AS18" s="226"/>
      <c r="AT18" s="227"/>
      <c r="AU18" s="225" t="str">
        <f>Data!$F$3</f>
        <v xml:space="preserve"> </v>
      </c>
      <c r="AV18" s="226"/>
      <c r="AW18" s="226"/>
      <c r="AX18" s="226"/>
      <c r="AY18" s="227"/>
      <c r="AZ18" s="225"/>
      <c r="BA18" s="226"/>
      <c r="BB18" s="226"/>
      <c r="BC18" s="226"/>
      <c r="BD18" s="227"/>
      <c r="BE18" s="225" t="str">
        <f>Data!$W$3</f>
        <v xml:space="preserve"> </v>
      </c>
      <c r="BF18" s="226"/>
      <c r="BG18" s="226"/>
      <c r="BH18" s="226"/>
      <c r="BI18" s="227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9">
        <v>80</v>
      </c>
      <c r="D19" s="250"/>
      <c r="E19" s="250"/>
      <c r="F19" s="250"/>
      <c r="G19" s="250"/>
      <c r="H19" s="250"/>
      <c r="I19" s="250"/>
      <c r="J19" s="250"/>
      <c r="K19" s="250"/>
      <c r="L19" s="225">
        <f>Data!$D$4</f>
        <v>0</v>
      </c>
      <c r="M19" s="226"/>
      <c r="N19" s="226"/>
      <c r="O19" s="226"/>
      <c r="P19" s="227"/>
      <c r="Q19" s="225"/>
      <c r="R19" s="226"/>
      <c r="S19" s="226"/>
      <c r="T19" s="226"/>
      <c r="U19" s="227"/>
      <c r="V19" s="225" t="str">
        <f>Data!$U$4</f>
        <v xml:space="preserve"> </v>
      </c>
      <c r="W19" s="226"/>
      <c r="X19" s="226"/>
      <c r="Y19" s="226"/>
      <c r="Z19" s="227"/>
      <c r="AA19" s="258">
        <f>Data!$G$4</f>
        <v>0</v>
      </c>
      <c r="AB19" s="259"/>
      <c r="AC19" s="259"/>
      <c r="AD19" s="259"/>
      <c r="AE19" s="260"/>
      <c r="AF19" s="225">
        <f>Data!$H$4</f>
        <v>0</v>
      </c>
      <c r="AG19" s="226"/>
      <c r="AH19" s="226"/>
      <c r="AI19" s="226"/>
      <c r="AJ19" s="227"/>
      <c r="AK19" s="225">
        <f>Data!$I$4</f>
        <v>0</v>
      </c>
      <c r="AL19" s="226"/>
      <c r="AM19" s="226"/>
      <c r="AN19" s="226"/>
      <c r="AO19" s="227"/>
      <c r="AP19" s="225"/>
      <c r="AQ19" s="226"/>
      <c r="AR19" s="226"/>
      <c r="AS19" s="226"/>
      <c r="AT19" s="227"/>
      <c r="AU19" s="225" t="str">
        <f>Data!$F$4</f>
        <v xml:space="preserve"> </v>
      </c>
      <c r="AV19" s="226"/>
      <c r="AW19" s="226"/>
      <c r="AX19" s="226"/>
      <c r="AY19" s="227"/>
      <c r="AZ19" s="225"/>
      <c r="BA19" s="226"/>
      <c r="BB19" s="226"/>
      <c r="BC19" s="226"/>
      <c r="BD19" s="227"/>
      <c r="BE19" s="225" t="str">
        <f>Data!$W$4</f>
        <v xml:space="preserve"> </v>
      </c>
      <c r="BF19" s="226"/>
      <c r="BG19" s="226"/>
      <c r="BH19" s="226"/>
      <c r="BI19" s="227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9">
        <v>100</v>
      </c>
      <c r="D20" s="250"/>
      <c r="E20" s="250"/>
      <c r="F20" s="250"/>
      <c r="G20" s="250"/>
      <c r="H20" s="250"/>
      <c r="I20" s="250"/>
      <c r="J20" s="250"/>
      <c r="K20" s="250"/>
      <c r="L20" s="225">
        <f>Data!$D$5</f>
        <v>0</v>
      </c>
      <c r="M20" s="226"/>
      <c r="N20" s="226"/>
      <c r="O20" s="226"/>
      <c r="P20" s="227"/>
      <c r="Q20" s="225"/>
      <c r="R20" s="226"/>
      <c r="S20" s="226"/>
      <c r="T20" s="226"/>
      <c r="U20" s="227"/>
      <c r="V20" s="225" t="str">
        <f>Data!$U$5</f>
        <v xml:space="preserve"> </v>
      </c>
      <c r="W20" s="226"/>
      <c r="X20" s="226"/>
      <c r="Y20" s="226"/>
      <c r="Z20" s="227"/>
      <c r="AA20" s="258">
        <f>Data!$G$5</f>
        <v>0</v>
      </c>
      <c r="AB20" s="259"/>
      <c r="AC20" s="259"/>
      <c r="AD20" s="259"/>
      <c r="AE20" s="260"/>
      <c r="AF20" s="225">
        <f>Data!$H$5</f>
        <v>0</v>
      </c>
      <c r="AG20" s="226"/>
      <c r="AH20" s="226"/>
      <c r="AI20" s="226"/>
      <c r="AJ20" s="227"/>
      <c r="AK20" s="225">
        <f>Data!$I$5</f>
        <v>0</v>
      </c>
      <c r="AL20" s="226"/>
      <c r="AM20" s="226"/>
      <c r="AN20" s="226"/>
      <c r="AO20" s="227"/>
      <c r="AP20" s="225"/>
      <c r="AQ20" s="226"/>
      <c r="AR20" s="226"/>
      <c r="AS20" s="226"/>
      <c r="AT20" s="227"/>
      <c r="AU20" s="225" t="str">
        <f>Data!$F$5</f>
        <v xml:space="preserve"> </v>
      </c>
      <c r="AV20" s="226"/>
      <c r="AW20" s="226"/>
      <c r="AX20" s="226"/>
      <c r="AY20" s="227"/>
      <c r="AZ20" s="225"/>
      <c r="BA20" s="226"/>
      <c r="BB20" s="226"/>
      <c r="BC20" s="226"/>
      <c r="BD20" s="227"/>
      <c r="BE20" s="225"/>
      <c r="BF20" s="226"/>
      <c r="BG20" s="226"/>
      <c r="BH20" s="226"/>
      <c r="BI20" s="227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9">
        <v>125</v>
      </c>
      <c r="D21" s="250"/>
      <c r="E21" s="250"/>
      <c r="F21" s="250"/>
      <c r="G21" s="250"/>
      <c r="H21" s="250"/>
      <c r="I21" s="250"/>
      <c r="J21" s="250"/>
      <c r="K21" s="250"/>
      <c r="L21" s="225">
        <f>Data!$D$6</f>
        <v>0</v>
      </c>
      <c r="M21" s="226"/>
      <c r="N21" s="226"/>
      <c r="O21" s="226"/>
      <c r="P21" s="227"/>
      <c r="Q21" s="225"/>
      <c r="R21" s="226"/>
      <c r="S21" s="226"/>
      <c r="T21" s="226"/>
      <c r="U21" s="227"/>
      <c r="V21" s="225" t="str">
        <f>Data!$U$6</f>
        <v xml:space="preserve"> </v>
      </c>
      <c r="W21" s="226"/>
      <c r="X21" s="226"/>
      <c r="Y21" s="226"/>
      <c r="Z21" s="227"/>
      <c r="AA21" s="258">
        <f>Data!$G$6</f>
        <v>0</v>
      </c>
      <c r="AB21" s="259"/>
      <c r="AC21" s="259"/>
      <c r="AD21" s="259"/>
      <c r="AE21" s="260"/>
      <c r="AF21" s="225">
        <f>Data!$H$6</f>
        <v>0</v>
      </c>
      <c r="AG21" s="226"/>
      <c r="AH21" s="226"/>
      <c r="AI21" s="226"/>
      <c r="AJ21" s="227"/>
      <c r="AK21" s="225">
        <f>Data!$I$6</f>
        <v>0</v>
      </c>
      <c r="AL21" s="226"/>
      <c r="AM21" s="226"/>
      <c r="AN21" s="226"/>
      <c r="AO21" s="227"/>
      <c r="AP21" s="225"/>
      <c r="AQ21" s="226"/>
      <c r="AR21" s="226"/>
      <c r="AS21" s="226"/>
      <c r="AT21" s="227"/>
      <c r="AU21" s="225" t="str">
        <f>Data!$F$6</f>
        <v xml:space="preserve"> </v>
      </c>
      <c r="AV21" s="226"/>
      <c r="AW21" s="226"/>
      <c r="AX21" s="226"/>
      <c r="AY21" s="227"/>
      <c r="AZ21" s="225"/>
      <c r="BA21" s="226"/>
      <c r="BB21" s="226"/>
      <c r="BC21" s="226"/>
      <c r="BD21" s="227"/>
      <c r="BE21" s="225"/>
      <c r="BF21" s="226"/>
      <c r="BG21" s="226"/>
      <c r="BH21" s="226"/>
      <c r="BI21" s="227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9">
        <v>160</v>
      </c>
      <c r="D22" s="250"/>
      <c r="E22" s="250"/>
      <c r="F22" s="250"/>
      <c r="G22" s="250"/>
      <c r="H22" s="250"/>
      <c r="I22" s="250"/>
      <c r="J22" s="250"/>
      <c r="K22" s="250"/>
      <c r="L22" s="225">
        <f>Data!$D$7</f>
        <v>0</v>
      </c>
      <c r="M22" s="226"/>
      <c r="N22" s="226"/>
      <c r="O22" s="226"/>
      <c r="P22" s="227"/>
      <c r="Q22" s="225"/>
      <c r="R22" s="226"/>
      <c r="S22" s="226"/>
      <c r="T22" s="226"/>
      <c r="U22" s="227"/>
      <c r="V22" s="225" t="str">
        <f>Data!$U$7</f>
        <v xml:space="preserve"> </v>
      </c>
      <c r="W22" s="226"/>
      <c r="X22" s="226"/>
      <c r="Y22" s="226"/>
      <c r="Z22" s="227"/>
      <c r="AA22" s="258">
        <f>Data!$G$7</f>
        <v>0</v>
      </c>
      <c r="AB22" s="259"/>
      <c r="AC22" s="259"/>
      <c r="AD22" s="259"/>
      <c r="AE22" s="260"/>
      <c r="AF22" s="225">
        <f>Data!$H$7</f>
        <v>0</v>
      </c>
      <c r="AG22" s="226"/>
      <c r="AH22" s="226"/>
      <c r="AI22" s="226"/>
      <c r="AJ22" s="227"/>
      <c r="AK22" s="225">
        <f>Data!$I$7</f>
        <v>0</v>
      </c>
      <c r="AL22" s="226"/>
      <c r="AM22" s="226"/>
      <c r="AN22" s="226"/>
      <c r="AO22" s="227"/>
      <c r="AP22" s="225"/>
      <c r="AQ22" s="226"/>
      <c r="AR22" s="226"/>
      <c r="AS22" s="226"/>
      <c r="AT22" s="227"/>
      <c r="AU22" s="225" t="str">
        <f>Data!$F$7</f>
        <v xml:space="preserve"> </v>
      </c>
      <c r="AV22" s="226"/>
      <c r="AW22" s="226"/>
      <c r="AX22" s="226"/>
      <c r="AY22" s="227"/>
      <c r="AZ22" s="225"/>
      <c r="BA22" s="226"/>
      <c r="BB22" s="226"/>
      <c r="BC22" s="226"/>
      <c r="BD22" s="227"/>
      <c r="BE22" s="225"/>
      <c r="BF22" s="226"/>
      <c r="BG22" s="226"/>
      <c r="BH22" s="226"/>
      <c r="BI22" s="227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9">
        <v>200</v>
      </c>
      <c r="D23" s="250"/>
      <c r="E23" s="250"/>
      <c r="F23" s="250"/>
      <c r="G23" s="250"/>
      <c r="H23" s="250"/>
      <c r="I23" s="250"/>
      <c r="J23" s="250"/>
      <c r="K23" s="250"/>
      <c r="L23" s="225">
        <f>Data!$D$8</f>
        <v>0</v>
      </c>
      <c r="M23" s="226"/>
      <c r="N23" s="226"/>
      <c r="O23" s="226"/>
      <c r="P23" s="227"/>
      <c r="Q23" s="225"/>
      <c r="R23" s="226"/>
      <c r="S23" s="226"/>
      <c r="T23" s="226"/>
      <c r="U23" s="227"/>
      <c r="V23" s="225" t="str">
        <f>Data!$U$8</f>
        <v xml:space="preserve"> </v>
      </c>
      <c r="W23" s="226"/>
      <c r="X23" s="226"/>
      <c r="Y23" s="226"/>
      <c r="Z23" s="227"/>
      <c r="AA23" s="258">
        <f>Data!$G$8</f>
        <v>0</v>
      </c>
      <c r="AB23" s="259"/>
      <c r="AC23" s="259"/>
      <c r="AD23" s="259"/>
      <c r="AE23" s="260"/>
      <c r="AF23" s="225">
        <f>Data!$H$8</f>
        <v>0</v>
      </c>
      <c r="AG23" s="226"/>
      <c r="AH23" s="226"/>
      <c r="AI23" s="226"/>
      <c r="AJ23" s="227"/>
      <c r="AK23" s="225">
        <f>Data!$I$8</f>
        <v>0</v>
      </c>
      <c r="AL23" s="226"/>
      <c r="AM23" s="226"/>
      <c r="AN23" s="226"/>
      <c r="AO23" s="227"/>
      <c r="AP23" s="225"/>
      <c r="AQ23" s="226"/>
      <c r="AR23" s="226"/>
      <c r="AS23" s="226"/>
      <c r="AT23" s="227"/>
      <c r="AU23" s="225" t="str">
        <f>Data!$F$8</f>
        <v xml:space="preserve"> </v>
      </c>
      <c r="AV23" s="226"/>
      <c r="AW23" s="226"/>
      <c r="AX23" s="226"/>
      <c r="AY23" s="227"/>
      <c r="AZ23" s="225"/>
      <c r="BA23" s="226"/>
      <c r="BB23" s="226"/>
      <c r="BC23" s="226"/>
      <c r="BD23" s="227"/>
      <c r="BE23" s="225"/>
      <c r="BF23" s="226"/>
      <c r="BG23" s="226"/>
      <c r="BH23" s="226"/>
      <c r="BI23" s="227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9">
        <v>250</v>
      </c>
      <c r="D24" s="250"/>
      <c r="E24" s="250"/>
      <c r="F24" s="250"/>
      <c r="G24" s="250"/>
      <c r="H24" s="250"/>
      <c r="I24" s="250"/>
      <c r="J24" s="250"/>
      <c r="K24" s="250"/>
      <c r="L24" s="225">
        <f>Data!$D$9</f>
        <v>0</v>
      </c>
      <c r="M24" s="226"/>
      <c r="N24" s="226"/>
      <c r="O24" s="226"/>
      <c r="P24" s="227"/>
      <c r="Q24" s="225"/>
      <c r="R24" s="226"/>
      <c r="S24" s="226"/>
      <c r="T24" s="226"/>
      <c r="U24" s="227"/>
      <c r="V24" s="225" t="str">
        <f>Data!$U$9</f>
        <v xml:space="preserve"> </v>
      </c>
      <c r="W24" s="226"/>
      <c r="X24" s="226"/>
      <c r="Y24" s="226"/>
      <c r="Z24" s="227"/>
      <c r="AA24" s="258">
        <f>Data!$G$9</f>
        <v>0</v>
      </c>
      <c r="AB24" s="259"/>
      <c r="AC24" s="259"/>
      <c r="AD24" s="259"/>
      <c r="AE24" s="260"/>
      <c r="AF24" s="225">
        <f>Data!$H$9</f>
        <v>0</v>
      </c>
      <c r="AG24" s="226"/>
      <c r="AH24" s="226"/>
      <c r="AI24" s="226"/>
      <c r="AJ24" s="227"/>
      <c r="AK24" s="225">
        <f>Data!$I$9</f>
        <v>0</v>
      </c>
      <c r="AL24" s="226"/>
      <c r="AM24" s="226"/>
      <c r="AN24" s="226"/>
      <c r="AO24" s="227"/>
      <c r="AP24" s="225"/>
      <c r="AQ24" s="226"/>
      <c r="AR24" s="226"/>
      <c r="AS24" s="226"/>
      <c r="AT24" s="227"/>
      <c r="AU24" s="225" t="str">
        <f>Data!$F$9</f>
        <v xml:space="preserve"> </v>
      </c>
      <c r="AV24" s="226"/>
      <c r="AW24" s="226"/>
      <c r="AX24" s="226"/>
      <c r="AY24" s="227"/>
      <c r="AZ24" s="225"/>
      <c r="BA24" s="226"/>
      <c r="BB24" s="226"/>
      <c r="BC24" s="226"/>
      <c r="BD24" s="227"/>
      <c r="BE24" s="225"/>
      <c r="BF24" s="226"/>
      <c r="BG24" s="226"/>
      <c r="BH24" s="226"/>
      <c r="BI24" s="227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9">
        <v>315</v>
      </c>
      <c r="D25" s="250"/>
      <c r="E25" s="250"/>
      <c r="F25" s="250"/>
      <c r="G25" s="250"/>
      <c r="H25" s="250"/>
      <c r="I25" s="250"/>
      <c r="J25" s="250"/>
      <c r="K25" s="250"/>
      <c r="L25" s="225">
        <f>Data!$D$10</f>
        <v>0</v>
      </c>
      <c r="M25" s="226"/>
      <c r="N25" s="226"/>
      <c r="O25" s="226"/>
      <c r="P25" s="227"/>
      <c r="Q25" s="225"/>
      <c r="R25" s="226"/>
      <c r="S25" s="226"/>
      <c r="T25" s="226"/>
      <c r="U25" s="227"/>
      <c r="V25" s="225" t="str">
        <f>Data!$U$10</f>
        <v xml:space="preserve"> </v>
      </c>
      <c r="W25" s="226"/>
      <c r="X25" s="226"/>
      <c r="Y25" s="226"/>
      <c r="Z25" s="227"/>
      <c r="AA25" s="258">
        <f>Data!$G$10</f>
        <v>0</v>
      </c>
      <c r="AB25" s="259"/>
      <c r="AC25" s="259"/>
      <c r="AD25" s="259"/>
      <c r="AE25" s="260"/>
      <c r="AF25" s="225">
        <f>Data!$H$10</f>
        <v>0</v>
      </c>
      <c r="AG25" s="226"/>
      <c r="AH25" s="226"/>
      <c r="AI25" s="226"/>
      <c r="AJ25" s="227"/>
      <c r="AK25" s="225">
        <f>Data!$I$10</f>
        <v>0</v>
      </c>
      <c r="AL25" s="226"/>
      <c r="AM25" s="226"/>
      <c r="AN25" s="226"/>
      <c r="AO25" s="227"/>
      <c r="AP25" s="225"/>
      <c r="AQ25" s="226"/>
      <c r="AR25" s="226"/>
      <c r="AS25" s="226"/>
      <c r="AT25" s="227"/>
      <c r="AU25" s="225" t="str">
        <f>Data!$F$10</f>
        <v xml:space="preserve"> </v>
      </c>
      <c r="AV25" s="226"/>
      <c r="AW25" s="226"/>
      <c r="AX25" s="226"/>
      <c r="AY25" s="227"/>
      <c r="AZ25" s="225"/>
      <c r="BA25" s="226"/>
      <c r="BB25" s="226"/>
      <c r="BC25" s="226"/>
      <c r="BD25" s="227"/>
      <c r="BE25" s="225"/>
      <c r="BF25" s="226"/>
      <c r="BG25" s="226"/>
      <c r="BH25" s="226"/>
      <c r="BI25" s="227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9">
        <v>400</v>
      </c>
      <c r="D26" s="250"/>
      <c r="E26" s="250"/>
      <c r="F26" s="250"/>
      <c r="G26" s="250"/>
      <c r="H26" s="250"/>
      <c r="I26" s="250"/>
      <c r="J26" s="250"/>
      <c r="K26" s="250"/>
      <c r="L26" s="225">
        <f>Data!$D$11</f>
        <v>0</v>
      </c>
      <c r="M26" s="226"/>
      <c r="N26" s="226"/>
      <c r="O26" s="226"/>
      <c r="P26" s="227"/>
      <c r="Q26" s="225"/>
      <c r="R26" s="226"/>
      <c r="S26" s="226"/>
      <c r="T26" s="226"/>
      <c r="U26" s="227"/>
      <c r="V26" s="225" t="str">
        <f>Data!$U$11</f>
        <v xml:space="preserve"> </v>
      </c>
      <c r="W26" s="226"/>
      <c r="X26" s="226"/>
      <c r="Y26" s="226"/>
      <c r="Z26" s="227"/>
      <c r="AA26" s="258">
        <f>Data!$G$11</f>
        <v>0</v>
      </c>
      <c r="AB26" s="259"/>
      <c r="AC26" s="259"/>
      <c r="AD26" s="259"/>
      <c r="AE26" s="260"/>
      <c r="AF26" s="225">
        <f>Data!$H$11</f>
        <v>0</v>
      </c>
      <c r="AG26" s="226"/>
      <c r="AH26" s="226"/>
      <c r="AI26" s="226"/>
      <c r="AJ26" s="227"/>
      <c r="AK26" s="225">
        <f>Data!$I$11</f>
        <v>0</v>
      </c>
      <c r="AL26" s="226"/>
      <c r="AM26" s="226"/>
      <c r="AN26" s="226"/>
      <c r="AO26" s="227"/>
      <c r="AP26" s="225"/>
      <c r="AQ26" s="226"/>
      <c r="AR26" s="226"/>
      <c r="AS26" s="226"/>
      <c r="AT26" s="227"/>
      <c r="AU26" s="225" t="str">
        <f>Data!$F$11</f>
        <v xml:space="preserve"> </v>
      </c>
      <c r="AV26" s="226"/>
      <c r="AW26" s="226"/>
      <c r="AX26" s="226"/>
      <c r="AY26" s="227"/>
      <c r="AZ26" s="225"/>
      <c r="BA26" s="226"/>
      <c r="BB26" s="226"/>
      <c r="BC26" s="226"/>
      <c r="BD26" s="227"/>
      <c r="BE26" s="225"/>
      <c r="BF26" s="226"/>
      <c r="BG26" s="226"/>
      <c r="BH26" s="226"/>
      <c r="BI26" s="227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9">
        <v>500</v>
      </c>
      <c r="D27" s="250"/>
      <c r="E27" s="250"/>
      <c r="F27" s="250"/>
      <c r="G27" s="250"/>
      <c r="H27" s="250"/>
      <c r="I27" s="250"/>
      <c r="J27" s="250"/>
      <c r="K27" s="250"/>
      <c r="L27" s="225">
        <f>Data!$D$12</f>
        <v>0</v>
      </c>
      <c r="M27" s="226"/>
      <c r="N27" s="226"/>
      <c r="O27" s="226"/>
      <c r="P27" s="227"/>
      <c r="Q27" s="225"/>
      <c r="R27" s="226"/>
      <c r="S27" s="226"/>
      <c r="T27" s="226"/>
      <c r="U27" s="227"/>
      <c r="V27" s="225" t="str">
        <f>Data!$U$12</f>
        <v xml:space="preserve"> </v>
      </c>
      <c r="W27" s="226"/>
      <c r="X27" s="226"/>
      <c r="Y27" s="226"/>
      <c r="Z27" s="227"/>
      <c r="AA27" s="258">
        <f>Data!$G$12</f>
        <v>0</v>
      </c>
      <c r="AB27" s="259"/>
      <c r="AC27" s="259"/>
      <c r="AD27" s="259"/>
      <c r="AE27" s="260"/>
      <c r="AF27" s="225">
        <f>Data!$H$12</f>
        <v>0</v>
      </c>
      <c r="AG27" s="226"/>
      <c r="AH27" s="226"/>
      <c r="AI27" s="226"/>
      <c r="AJ27" s="227"/>
      <c r="AK27" s="225">
        <f>Data!$I$12</f>
        <v>0</v>
      </c>
      <c r="AL27" s="226"/>
      <c r="AM27" s="226"/>
      <c r="AN27" s="226"/>
      <c r="AO27" s="227"/>
      <c r="AP27" s="225"/>
      <c r="AQ27" s="226"/>
      <c r="AR27" s="226"/>
      <c r="AS27" s="226"/>
      <c r="AT27" s="227"/>
      <c r="AU27" s="225" t="str">
        <f>Data!$F$12</f>
        <v xml:space="preserve"> </v>
      </c>
      <c r="AV27" s="226"/>
      <c r="AW27" s="226"/>
      <c r="AX27" s="226"/>
      <c r="AY27" s="227"/>
      <c r="AZ27" s="225"/>
      <c r="BA27" s="226"/>
      <c r="BB27" s="226"/>
      <c r="BC27" s="226"/>
      <c r="BD27" s="227"/>
      <c r="BE27" s="225"/>
      <c r="BF27" s="226"/>
      <c r="BG27" s="226"/>
      <c r="BH27" s="226"/>
      <c r="BI27" s="227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9">
        <v>630</v>
      </c>
      <c r="D28" s="250"/>
      <c r="E28" s="250"/>
      <c r="F28" s="250"/>
      <c r="G28" s="250"/>
      <c r="H28" s="250"/>
      <c r="I28" s="250"/>
      <c r="J28" s="250"/>
      <c r="K28" s="250"/>
      <c r="L28" s="225">
        <f>Data!$D$13</f>
        <v>0</v>
      </c>
      <c r="M28" s="226"/>
      <c r="N28" s="226"/>
      <c r="O28" s="226"/>
      <c r="P28" s="227"/>
      <c r="Q28" s="225"/>
      <c r="R28" s="226"/>
      <c r="S28" s="226"/>
      <c r="T28" s="226"/>
      <c r="U28" s="227"/>
      <c r="V28" s="225" t="str">
        <f>Data!$U$13</f>
        <v xml:space="preserve"> </v>
      </c>
      <c r="W28" s="226"/>
      <c r="X28" s="226"/>
      <c r="Y28" s="226"/>
      <c r="Z28" s="227"/>
      <c r="AA28" s="258">
        <f>Data!$G$13</f>
        <v>0</v>
      </c>
      <c r="AB28" s="259"/>
      <c r="AC28" s="259"/>
      <c r="AD28" s="259"/>
      <c r="AE28" s="260"/>
      <c r="AF28" s="225">
        <f>Data!$H$13</f>
        <v>0</v>
      </c>
      <c r="AG28" s="226"/>
      <c r="AH28" s="226"/>
      <c r="AI28" s="226"/>
      <c r="AJ28" s="227"/>
      <c r="AK28" s="225">
        <f>Data!$I$13</f>
        <v>0</v>
      </c>
      <c r="AL28" s="226"/>
      <c r="AM28" s="226"/>
      <c r="AN28" s="226"/>
      <c r="AO28" s="227"/>
      <c r="AP28" s="225"/>
      <c r="AQ28" s="226"/>
      <c r="AR28" s="226"/>
      <c r="AS28" s="226"/>
      <c r="AT28" s="227"/>
      <c r="AU28" s="225" t="str">
        <f>Data!$F$13</f>
        <v xml:space="preserve"> </v>
      </c>
      <c r="AV28" s="226"/>
      <c r="AW28" s="226"/>
      <c r="AX28" s="226"/>
      <c r="AY28" s="227"/>
      <c r="AZ28" s="225"/>
      <c r="BA28" s="226"/>
      <c r="BB28" s="226"/>
      <c r="BC28" s="226"/>
      <c r="BD28" s="227"/>
      <c r="BE28" s="225"/>
      <c r="BF28" s="226"/>
      <c r="BG28" s="226"/>
      <c r="BH28" s="226"/>
      <c r="BI28" s="227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9">
        <v>800</v>
      </c>
      <c r="D29" s="250"/>
      <c r="E29" s="250"/>
      <c r="F29" s="250"/>
      <c r="G29" s="250"/>
      <c r="H29" s="250"/>
      <c r="I29" s="250"/>
      <c r="J29" s="250"/>
      <c r="K29" s="250"/>
      <c r="L29" s="225">
        <f>Data!$D$14</f>
        <v>0</v>
      </c>
      <c r="M29" s="226"/>
      <c r="N29" s="226"/>
      <c r="O29" s="226"/>
      <c r="P29" s="227"/>
      <c r="Q29" s="225"/>
      <c r="R29" s="226"/>
      <c r="S29" s="226"/>
      <c r="T29" s="226"/>
      <c r="U29" s="227"/>
      <c r="V29" s="225" t="str">
        <f>Data!$U$14</f>
        <v xml:space="preserve"> </v>
      </c>
      <c r="W29" s="226"/>
      <c r="X29" s="226"/>
      <c r="Y29" s="226"/>
      <c r="Z29" s="227"/>
      <c r="AA29" s="258">
        <f>Data!$G$14</f>
        <v>0</v>
      </c>
      <c r="AB29" s="259"/>
      <c r="AC29" s="259"/>
      <c r="AD29" s="259"/>
      <c r="AE29" s="260"/>
      <c r="AF29" s="225">
        <f>Data!$H$14</f>
        <v>0</v>
      </c>
      <c r="AG29" s="226"/>
      <c r="AH29" s="226"/>
      <c r="AI29" s="226"/>
      <c r="AJ29" s="227"/>
      <c r="AK29" s="225">
        <f>Data!$I$14</f>
        <v>0</v>
      </c>
      <c r="AL29" s="226"/>
      <c r="AM29" s="226"/>
      <c r="AN29" s="226"/>
      <c r="AO29" s="227"/>
      <c r="AP29" s="225"/>
      <c r="AQ29" s="226"/>
      <c r="AR29" s="226"/>
      <c r="AS29" s="226"/>
      <c r="AT29" s="227"/>
      <c r="AU29" s="225" t="str">
        <f>Data!$F$14</f>
        <v xml:space="preserve"> </v>
      </c>
      <c r="AV29" s="226"/>
      <c r="AW29" s="226"/>
      <c r="AX29" s="226"/>
      <c r="AY29" s="227"/>
      <c r="AZ29" s="225"/>
      <c r="BA29" s="226"/>
      <c r="BB29" s="226"/>
      <c r="BC29" s="226"/>
      <c r="BD29" s="227"/>
      <c r="BE29" s="225"/>
      <c r="BF29" s="226"/>
      <c r="BG29" s="226"/>
      <c r="BH29" s="226"/>
      <c r="BI29" s="227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9">
        <v>1000</v>
      </c>
      <c r="D30" s="250"/>
      <c r="E30" s="250"/>
      <c r="F30" s="250"/>
      <c r="G30" s="250"/>
      <c r="H30" s="250"/>
      <c r="I30" s="250"/>
      <c r="J30" s="250"/>
      <c r="K30" s="250"/>
      <c r="L30" s="225">
        <f>Data!$D$15</f>
        <v>0</v>
      </c>
      <c r="M30" s="226"/>
      <c r="N30" s="226"/>
      <c r="O30" s="226"/>
      <c r="P30" s="227"/>
      <c r="Q30" s="225"/>
      <c r="R30" s="226"/>
      <c r="S30" s="226"/>
      <c r="T30" s="226"/>
      <c r="U30" s="227"/>
      <c r="V30" s="225" t="str">
        <f>Data!$U$15</f>
        <v xml:space="preserve"> </v>
      </c>
      <c r="W30" s="226"/>
      <c r="X30" s="226"/>
      <c r="Y30" s="226"/>
      <c r="Z30" s="227"/>
      <c r="AA30" s="258">
        <f>Data!$G$15</f>
        <v>0</v>
      </c>
      <c r="AB30" s="259"/>
      <c r="AC30" s="259"/>
      <c r="AD30" s="259"/>
      <c r="AE30" s="260"/>
      <c r="AF30" s="225">
        <f>Data!$H$15</f>
        <v>0</v>
      </c>
      <c r="AG30" s="226"/>
      <c r="AH30" s="226"/>
      <c r="AI30" s="226"/>
      <c r="AJ30" s="227"/>
      <c r="AK30" s="225">
        <f>Data!$I$15</f>
        <v>0</v>
      </c>
      <c r="AL30" s="226"/>
      <c r="AM30" s="226"/>
      <c r="AN30" s="226"/>
      <c r="AO30" s="227"/>
      <c r="AP30" s="225"/>
      <c r="AQ30" s="226"/>
      <c r="AR30" s="226"/>
      <c r="AS30" s="226"/>
      <c r="AT30" s="227"/>
      <c r="AU30" s="225" t="str">
        <f>Data!$F$15</f>
        <v xml:space="preserve"> </v>
      </c>
      <c r="AV30" s="226"/>
      <c r="AW30" s="226"/>
      <c r="AX30" s="226"/>
      <c r="AY30" s="227"/>
      <c r="AZ30" s="225"/>
      <c r="BA30" s="226"/>
      <c r="BB30" s="226"/>
      <c r="BC30" s="226"/>
      <c r="BD30" s="227"/>
      <c r="BE30" s="225"/>
      <c r="BF30" s="226"/>
      <c r="BG30" s="226"/>
      <c r="BH30" s="226"/>
      <c r="BI30" s="227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9">
        <v>1250</v>
      </c>
      <c r="D31" s="250"/>
      <c r="E31" s="250"/>
      <c r="F31" s="250"/>
      <c r="G31" s="250"/>
      <c r="H31" s="250"/>
      <c r="I31" s="250"/>
      <c r="J31" s="250"/>
      <c r="K31" s="250"/>
      <c r="L31" s="225">
        <f>Data!$D$16</f>
        <v>0</v>
      </c>
      <c r="M31" s="226"/>
      <c r="N31" s="226"/>
      <c r="O31" s="226"/>
      <c r="P31" s="227"/>
      <c r="Q31" s="225"/>
      <c r="R31" s="226"/>
      <c r="S31" s="226"/>
      <c r="T31" s="226"/>
      <c r="U31" s="227"/>
      <c r="V31" s="225" t="str">
        <f>Data!$U$16</f>
        <v xml:space="preserve"> </v>
      </c>
      <c r="W31" s="226"/>
      <c r="X31" s="226"/>
      <c r="Y31" s="226"/>
      <c r="Z31" s="227"/>
      <c r="AA31" s="258">
        <f>Data!$G$16</f>
        <v>0</v>
      </c>
      <c r="AB31" s="259"/>
      <c r="AC31" s="259"/>
      <c r="AD31" s="259"/>
      <c r="AE31" s="260"/>
      <c r="AF31" s="225">
        <f>Data!$H$16</f>
        <v>0</v>
      </c>
      <c r="AG31" s="226"/>
      <c r="AH31" s="226"/>
      <c r="AI31" s="226"/>
      <c r="AJ31" s="227"/>
      <c r="AK31" s="225">
        <f>Data!$I$16</f>
        <v>0</v>
      </c>
      <c r="AL31" s="226"/>
      <c r="AM31" s="226"/>
      <c r="AN31" s="226"/>
      <c r="AO31" s="227"/>
      <c r="AP31" s="225"/>
      <c r="AQ31" s="226"/>
      <c r="AR31" s="226"/>
      <c r="AS31" s="226"/>
      <c r="AT31" s="227"/>
      <c r="AU31" s="225" t="str">
        <f>Data!$F$16</f>
        <v xml:space="preserve"> </v>
      </c>
      <c r="AV31" s="226"/>
      <c r="AW31" s="226"/>
      <c r="AX31" s="226"/>
      <c r="AY31" s="227"/>
      <c r="AZ31" s="225"/>
      <c r="BA31" s="226"/>
      <c r="BB31" s="226"/>
      <c r="BC31" s="226"/>
      <c r="BD31" s="227"/>
      <c r="BE31" s="225"/>
      <c r="BF31" s="226"/>
      <c r="BG31" s="226"/>
      <c r="BH31" s="226"/>
      <c r="BI31" s="227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9">
        <v>1600</v>
      </c>
      <c r="D32" s="250"/>
      <c r="E32" s="250"/>
      <c r="F32" s="250"/>
      <c r="G32" s="250"/>
      <c r="H32" s="250"/>
      <c r="I32" s="250"/>
      <c r="J32" s="250"/>
      <c r="K32" s="250"/>
      <c r="L32" s="225">
        <f>Data!$D$17</f>
        <v>0</v>
      </c>
      <c r="M32" s="226"/>
      <c r="N32" s="226"/>
      <c r="O32" s="226"/>
      <c r="P32" s="227"/>
      <c r="Q32" s="225"/>
      <c r="R32" s="226"/>
      <c r="S32" s="226"/>
      <c r="T32" s="226"/>
      <c r="U32" s="227"/>
      <c r="V32" s="225" t="str">
        <f>Data!$U$17</f>
        <v xml:space="preserve"> </v>
      </c>
      <c r="W32" s="226"/>
      <c r="X32" s="226"/>
      <c r="Y32" s="226"/>
      <c r="Z32" s="227"/>
      <c r="AA32" s="258">
        <f>Data!$G$17</f>
        <v>0</v>
      </c>
      <c r="AB32" s="259"/>
      <c r="AC32" s="259"/>
      <c r="AD32" s="259"/>
      <c r="AE32" s="260"/>
      <c r="AF32" s="225">
        <f>Data!$H$17</f>
        <v>0</v>
      </c>
      <c r="AG32" s="226"/>
      <c r="AH32" s="226"/>
      <c r="AI32" s="226"/>
      <c r="AJ32" s="227"/>
      <c r="AK32" s="225">
        <f>Data!$I$17</f>
        <v>0</v>
      </c>
      <c r="AL32" s="226"/>
      <c r="AM32" s="226"/>
      <c r="AN32" s="226"/>
      <c r="AO32" s="227"/>
      <c r="AP32" s="225"/>
      <c r="AQ32" s="226"/>
      <c r="AR32" s="226"/>
      <c r="AS32" s="226"/>
      <c r="AT32" s="227"/>
      <c r="AU32" s="225" t="str">
        <f>Data!$F$17</f>
        <v xml:space="preserve"> </v>
      </c>
      <c r="AV32" s="226"/>
      <c r="AW32" s="226"/>
      <c r="AX32" s="226"/>
      <c r="AY32" s="227"/>
      <c r="AZ32" s="225"/>
      <c r="BA32" s="226"/>
      <c r="BB32" s="226"/>
      <c r="BC32" s="226"/>
      <c r="BD32" s="227"/>
      <c r="BE32" s="225"/>
      <c r="BF32" s="226"/>
      <c r="BG32" s="226"/>
      <c r="BH32" s="226"/>
      <c r="BI32" s="227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9">
        <v>2000</v>
      </c>
      <c r="D33" s="250"/>
      <c r="E33" s="250"/>
      <c r="F33" s="250"/>
      <c r="G33" s="250"/>
      <c r="H33" s="250"/>
      <c r="I33" s="250"/>
      <c r="J33" s="250"/>
      <c r="K33" s="250"/>
      <c r="L33" s="225">
        <f>Data!$D$18</f>
        <v>0</v>
      </c>
      <c r="M33" s="226"/>
      <c r="N33" s="226"/>
      <c r="O33" s="226"/>
      <c r="P33" s="227"/>
      <c r="Q33" s="225"/>
      <c r="R33" s="226"/>
      <c r="S33" s="226"/>
      <c r="T33" s="226"/>
      <c r="U33" s="227"/>
      <c r="V33" s="225" t="str">
        <f>Data!$U$18</f>
        <v xml:space="preserve"> </v>
      </c>
      <c r="W33" s="226"/>
      <c r="X33" s="226"/>
      <c r="Y33" s="226"/>
      <c r="Z33" s="227"/>
      <c r="AA33" s="258">
        <f>Data!$G$18</f>
        <v>0</v>
      </c>
      <c r="AB33" s="259"/>
      <c r="AC33" s="259"/>
      <c r="AD33" s="259"/>
      <c r="AE33" s="260"/>
      <c r="AF33" s="225">
        <f>Data!$H$18</f>
        <v>0</v>
      </c>
      <c r="AG33" s="226"/>
      <c r="AH33" s="226"/>
      <c r="AI33" s="226"/>
      <c r="AJ33" s="227"/>
      <c r="AK33" s="225">
        <f>Data!$I$18</f>
        <v>0</v>
      </c>
      <c r="AL33" s="226"/>
      <c r="AM33" s="226"/>
      <c r="AN33" s="226"/>
      <c r="AO33" s="227"/>
      <c r="AP33" s="225"/>
      <c r="AQ33" s="226"/>
      <c r="AR33" s="226"/>
      <c r="AS33" s="226"/>
      <c r="AT33" s="227"/>
      <c r="AU33" s="225" t="str">
        <f>Data!$F$18</f>
        <v xml:space="preserve"> </v>
      </c>
      <c r="AV33" s="226"/>
      <c r="AW33" s="226"/>
      <c r="AX33" s="226"/>
      <c r="AY33" s="227"/>
      <c r="AZ33" s="225"/>
      <c r="BA33" s="226"/>
      <c r="BB33" s="226"/>
      <c r="BC33" s="226"/>
      <c r="BD33" s="227"/>
      <c r="BE33" s="225"/>
      <c r="BF33" s="226"/>
      <c r="BG33" s="226"/>
      <c r="BH33" s="226"/>
      <c r="BI33" s="227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9">
        <v>2500</v>
      </c>
      <c r="D34" s="250"/>
      <c r="E34" s="250"/>
      <c r="F34" s="250"/>
      <c r="G34" s="250"/>
      <c r="H34" s="250"/>
      <c r="I34" s="250"/>
      <c r="J34" s="250"/>
      <c r="K34" s="250"/>
      <c r="L34" s="225">
        <f>Data!$D$19</f>
        <v>0</v>
      </c>
      <c r="M34" s="226"/>
      <c r="N34" s="226"/>
      <c r="O34" s="226"/>
      <c r="P34" s="227"/>
      <c r="Q34" s="225"/>
      <c r="R34" s="226"/>
      <c r="S34" s="226"/>
      <c r="T34" s="226"/>
      <c r="U34" s="227"/>
      <c r="V34" s="225" t="str">
        <f>Data!$U$19</f>
        <v xml:space="preserve"> </v>
      </c>
      <c r="W34" s="226"/>
      <c r="X34" s="226"/>
      <c r="Y34" s="226"/>
      <c r="Z34" s="227"/>
      <c r="AA34" s="258">
        <f>Data!$G$19</f>
        <v>0</v>
      </c>
      <c r="AB34" s="259"/>
      <c r="AC34" s="259"/>
      <c r="AD34" s="259"/>
      <c r="AE34" s="260"/>
      <c r="AF34" s="225">
        <f>Data!$H$19</f>
        <v>0</v>
      </c>
      <c r="AG34" s="226"/>
      <c r="AH34" s="226"/>
      <c r="AI34" s="226"/>
      <c r="AJ34" s="227"/>
      <c r="AK34" s="225">
        <f>Data!$I$19</f>
        <v>0</v>
      </c>
      <c r="AL34" s="226"/>
      <c r="AM34" s="226"/>
      <c r="AN34" s="226"/>
      <c r="AO34" s="227"/>
      <c r="AP34" s="225"/>
      <c r="AQ34" s="226"/>
      <c r="AR34" s="226"/>
      <c r="AS34" s="226"/>
      <c r="AT34" s="227"/>
      <c r="AU34" s="225" t="str">
        <f>Data!$F$19</f>
        <v xml:space="preserve"> </v>
      </c>
      <c r="AV34" s="226"/>
      <c r="AW34" s="226"/>
      <c r="AX34" s="226"/>
      <c r="AY34" s="227"/>
      <c r="AZ34" s="225"/>
      <c r="BA34" s="226"/>
      <c r="BB34" s="226"/>
      <c r="BC34" s="226"/>
      <c r="BD34" s="227"/>
      <c r="BE34" s="225"/>
      <c r="BF34" s="226"/>
      <c r="BG34" s="226"/>
      <c r="BH34" s="226"/>
      <c r="BI34" s="227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9">
        <v>3150</v>
      </c>
      <c r="D35" s="250"/>
      <c r="E35" s="250"/>
      <c r="F35" s="250"/>
      <c r="G35" s="250"/>
      <c r="H35" s="250"/>
      <c r="I35" s="250"/>
      <c r="J35" s="250"/>
      <c r="K35" s="250"/>
      <c r="L35" s="225">
        <f>Data!$D$20</f>
        <v>0</v>
      </c>
      <c r="M35" s="226"/>
      <c r="N35" s="226"/>
      <c r="O35" s="226"/>
      <c r="P35" s="227"/>
      <c r="Q35" s="225"/>
      <c r="R35" s="226"/>
      <c r="S35" s="226"/>
      <c r="T35" s="226"/>
      <c r="U35" s="227"/>
      <c r="V35" s="225" t="str">
        <f>Data!$U$20</f>
        <v xml:space="preserve"> </v>
      </c>
      <c r="W35" s="226"/>
      <c r="X35" s="226"/>
      <c r="Y35" s="226"/>
      <c r="Z35" s="227"/>
      <c r="AA35" s="258">
        <f>Data!$G$20</f>
        <v>0</v>
      </c>
      <c r="AB35" s="259"/>
      <c r="AC35" s="259"/>
      <c r="AD35" s="259"/>
      <c r="AE35" s="260"/>
      <c r="AF35" s="225">
        <f>Data!$H$20</f>
        <v>0</v>
      </c>
      <c r="AG35" s="226"/>
      <c r="AH35" s="226"/>
      <c r="AI35" s="226"/>
      <c r="AJ35" s="227"/>
      <c r="AK35" s="225">
        <f>Data!$I$20</f>
        <v>0</v>
      </c>
      <c r="AL35" s="226"/>
      <c r="AM35" s="226"/>
      <c r="AN35" s="226"/>
      <c r="AO35" s="227"/>
      <c r="AP35" s="225"/>
      <c r="AQ35" s="226"/>
      <c r="AR35" s="226"/>
      <c r="AS35" s="226"/>
      <c r="AT35" s="227"/>
      <c r="AU35" s="225" t="str">
        <f>Data!$F$20</f>
        <v xml:space="preserve"> </v>
      </c>
      <c r="AV35" s="226"/>
      <c r="AW35" s="226"/>
      <c r="AX35" s="226"/>
      <c r="AY35" s="227"/>
      <c r="AZ35" s="225"/>
      <c r="BA35" s="226"/>
      <c r="BB35" s="226"/>
      <c r="BC35" s="226"/>
      <c r="BD35" s="227"/>
      <c r="BE35" s="225"/>
      <c r="BF35" s="226"/>
      <c r="BG35" s="226"/>
      <c r="BH35" s="226"/>
      <c r="BI35" s="227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9">
        <v>4000</v>
      </c>
      <c r="D36" s="250"/>
      <c r="E36" s="250"/>
      <c r="F36" s="250"/>
      <c r="G36" s="250"/>
      <c r="H36" s="250"/>
      <c r="I36" s="250"/>
      <c r="J36" s="250"/>
      <c r="K36" s="250"/>
      <c r="L36" s="225">
        <f>Data!$D$21</f>
        <v>0</v>
      </c>
      <c r="M36" s="226"/>
      <c r="N36" s="226"/>
      <c r="O36" s="226"/>
      <c r="P36" s="227"/>
      <c r="Q36" s="225"/>
      <c r="R36" s="226"/>
      <c r="S36" s="226"/>
      <c r="T36" s="226"/>
      <c r="U36" s="227"/>
      <c r="V36" s="225" t="str">
        <f>Data!$U$21</f>
        <v xml:space="preserve"> </v>
      </c>
      <c r="W36" s="226"/>
      <c r="X36" s="226"/>
      <c r="Y36" s="226"/>
      <c r="Z36" s="227"/>
      <c r="AA36" s="258">
        <f>Data!$G$21</f>
        <v>0</v>
      </c>
      <c r="AB36" s="259"/>
      <c r="AC36" s="259"/>
      <c r="AD36" s="259"/>
      <c r="AE36" s="260"/>
      <c r="AF36" s="225">
        <f>Data!$H$21</f>
        <v>0</v>
      </c>
      <c r="AG36" s="226"/>
      <c r="AH36" s="226"/>
      <c r="AI36" s="226"/>
      <c r="AJ36" s="227"/>
      <c r="AK36" s="225">
        <f>Data!$I$21</f>
        <v>0</v>
      </c>
      <c r="AL36" s="226"/>
      <c r="AM36" s="226"/>
      <c r="AN36" s="226"/>
      <c r="AO36" s="227"/>
      <c r="AP36" s="225"/>
      <c r="AQ36" s="226"/>
      <c r="AR36" s="226"/>
      <c r="AS36" s="226"/>
      <c r="AT36" s="227"/>
      <c r="AU36" s="225" t="str">
        <f>Data!$F$21</f>
        <v xml:space="preserve"> </v>
      </c>
      <c r="AV36" s="226"/>
      <c r="AW36" s="226"/>
      <c r="AX36" s="226"/>
      <c r="AY36" s="227"/>
      <c r="AZ36" s="225"/>
      <c r="BA36" s="226"/>
      <c r="BB36" s="226"/>
      <c r="BC36" s="226"/>
      <c r="BD36" s="227"/>
      <c r="BE36" s="225"/>
      <c r="BF36" s="226"/>
      <c r="BG36" s="226"/>
      <c r="BH36" s="226"/>
      <c r="BI36" s="227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7">
        <v>5000</v>
      </c>
      <c r="D37" s="238"/>
      <c r="E37" s="238"/>
      <c r="F37" s="238"/>
      <c r="G37" s="238"/>
      <c r="H37" s="238"/>
      <c r="I37" s="238"/>
      <c r="J37" s="238"/>
      <c r="K37" s="238"/>
      <c r="L37" s="228">
        <f>Data!$D$22</f>
        <v>0</v>
      </c>
      <c r="M37" s="229"/>
      <c r="N37" s="229"/>
      <c r="O37" s="229"/>
      <c r="P37" s="230"/>
      <c r="Q37" s="228"/>
      <c r="R37" s="229"/>
      <c r="S37" s="229"/>
      <c r="T37" s="229"/>
      <c r="U37" s="230"/>
      <c r="V37" s="228" t="str">
        <f>Data!$U$22</f>
        <v xml:space="preserve"> </v>
      </c>
      <c r="W37" s="229"/>
      <c r="X37" s="229"/>
      <c r="Y37" s="229"/>
      <c r="Z37" s="230"/>
      <c r="AA37" s="274">
        <f>Data!$G$22</f>
        <v>0</v>
      </c>
      <c r="AB37" s="275"/>
      <c r="AC37" s="275"/>
      <c r="AD37" s="275"/>
      <c r="AE37" s="276"/>
      <c r="AF37" s="228">
        <f>Data!$H$22</f>
        <v>0</v>
      </c>
      <c r="AG37" s="229"/>
      <c r="AH37" s="229"/>
      <c r="AI37" s="229"/>
      <c r="AJ37" s="230"/>
      <c r="AK37" s="228">
        <f>Data!$I$22</f>
        <v>0</v>
      </c>
      <c r="AL37" s="229"/>
      <c r="AM37" s="229"/>
      <c r="AN37" s="229"/>
      <c r="AO37" s="230"/>
      <c r="AP37" s="228"/>
      <c r="AQ37" s="229"/>
      <c r="AR37" s="229"/>
      <c r="AS37" s="229"/>
      <c r="AT37" s="230"/>
      <c r="AU37" s="228" t="str">
        <f>Data!$F$22</f>
        <v xml:space="preserve"> </v>
      </c>
      <c r="AV37" s="229"/>
      <c r="AW37" s="229"/>
      <c r="AX37" s="229"/>
      <c r="AY37" s="230"/>
      <c r="AZ37" s="228"/>
      <c r="BA37" s="229"/>
      <c r="BB37" s="229"/>
      <c r="BC37" s="229"/>
      <c r="BD37" s="230"/>
      <c r="BE37" s="228"/>
      <c r="BF37" s="229"/>
      <c r="BG37" s="229"/>
      <c r="BH37" s="229"/>
      <c r="BI37" s="230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71" t="str">
        <f>Data!$D$39</f>
        <v>Receiving room volume:</v>
      </c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6">
        <f>Data!$E$39</f>
        <v>0</v>
      </c>
      <c r="V39" s="226"/>
      <c r="W39" s="226"/>
      <c r="X39" s="226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4">
        <f>Data!$J$32</f>
        <v>0</v>
      </c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24"/>
      <c r="BK39" s="224"/>
      <c r="BL39" s="224"/>
      <c r="BM39" s="224"/>
      <c r="BN39" s="2"/>
      <c r="BO39" s="13"/>
      <c r="BP39" s="11"/>
      <c r="BQ39" s="11"/>
    </row>
    <row r="40" spans="1:69" x14ac:dyDescent="0.2">
      <c r="A40" s="1"/>
      <c r="B40" s="2"/>
      <c r="C40" s="271" t="str">
        <f>Data!$D$38</f>
        <v>Source room volume:</v>
      </c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59">
        <f>Data!$E$38</f>
        <v>0</v>
      </c>
      <c r="T40" s="259"/>
      <c r="U40" s="259"/>
      <c r="V40" s="259"/>
      <c r="W40" s="259"/>
      <c r="X40" s="259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4">
        <f>Data!$J$33</f>
        <v>0</v>
      </c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  <c r="BI40" s="224"/>
      <c r="BJ40" s="224"/>
      <c r="BK40" s="224"/>
      <c r="BL40" s="224"/>
      <c r="BM40" s="224"/>
      <c r="BN40" s="2"/>
      <c r="BO40" s="13"/>
      <c r="BP40" s="11"/>
      <c r="BQ40" s="11"/>
    </row>
    <row r="41" spans="1:69" x14ac:dyDescent="0.2">
      <c r="A41" s="1"/>
      <c r="B41" s="2"/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59"/>
      <c r="U41" s="259"/>
      <c r="V41" s="259"/>
      <c r="W41" s="259"/>
      <c r="X41" s="259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4">
        <f>Data!$J$34</f>
        <v>0</v>
      </c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"/>
      <c r="BO41" s="13"/>
      <c r="BP41" s="11"/>
      <c r="BQ41" s="11"/>
    </row>
    <row r="42" spans="1:69" x14ac:dyDescent="0.2">
      <c r="A42" s="1"/>
      <c r="B42" s="2"/>
      <c r="C42" s="271">
        <f>Data!$D$36</f>
        <v>0</v>
      </c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73">
        <f>Data!$E$36</f>
        <v>0</v>
      </c>
      <c r="V42" s="273"/>
      <c r="W42" s="273"/>
      <c r="X42" s="273"/>
      <c r="Y42" s="62">
        <f>IF(Data!$D$36=" "," ",Data!$F$36)</f>
        <v>0</v>
      </c>
      <c r="AO42" s="22" t="str">
        <f>IF(Data!$J$35="","",Data!$I$35)</f>
        <v/>
      </c>
      <c r="AP42" s="224">
        <f>Data!$J$35</f>
        <v>0</v>
      </c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24"/>
      <c r="BK42" s="224"/>
      <c r="BL42" s="224"/>
      <c r="BM42" s="224"/>
      <c r="BN42" s="2"/>
      <c r="BO42" s="13"/>
      <c r="BP42" s="11"/>
      <c r="BQ42" s="11"/>
    </row>
    <row r="43" spans="1:69" x14ac:dyDescent="0.2">
      <c r="A43" s="1"/>
      <c r="B43" s="2"/>
      <c r="C43" s="271"/>
      <c r="D43" s="224"/>
      <c r="E43" s="224"/>
      <c r="F43" s="224"/>
      <c r="G43" s="224"/>
      <c r="H43" s="224"/>
      <c r="I43" s="224"/>
      <c r="J43" s="224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  <c r="AF43" s="272"/>
      <c r="AG43" s="272"/>
      <c r="AH43" s="272"/>
      <c r="AI43" s="272"/>
      <c r="AJ43" s="272"/>
      <c r="AK43" s="272"/>
      <c r="AL43" s="272"/>
      <c r="AM43" s="272"/>
      <c r="AN43" s="272"/>
      <c r="AO43" s="272"/>
      <c r="AP43" s="272"/>
      <c r="AQ43" s="272"/>
      <c r="AR43" s="272"/>
      <c r="AS43" s="272"/>
      <c r="AT43" s="272"/>
      <c r="AU43" s="272"/>
      <c r="AV43" s="272"/>
      <c r="AW43" s="272"/>
      <c r="AX43" s="272"/>
      <c r="AY43" s="27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71"/>
      <c r="D44" s="224"/>
      <c r="E44" s="224"/>
      <c r="F44" s="224"/>
      <c r="G44" s="224"/>
      <c r="H44" s="224"/>
      <c r="I44" s="224"/>
      <c r="J44" s="104"/>
      <c r="K44" s="272"/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  <c r="AF44" s="272"/>
      <c r="AG44" s="272"/>
      <c r="AH44" s="272"/>
      <c r="AI44" s="272"/>
      <c r="AJ44" s="272"/>
      <c r="AK44" s="272"/>
      <c r="AL44" s="272"/>
      <c r="AM44" s="272"/>
      <c r="AN44" s="272"/>
      <c r="AO44" s="272"/>
      <c r="AP44" s="272"/>
      <c r="AQ44" s="272"/>
      <c r="AR44" s="272"/>
      <c r="AS44" s="272"/>
      <c r="AT44" s="272"/>
      <c r="AU44" s="272"/>
      <c r="AV44" s="272"/>
      <c r="AW44" s="272"/>
      <c r="AX44" s="272"/>
      <c r="AY44" s="27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78" t="str">
        <f>Data!$B$55</f>
        <v>Remarks: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80"/>
      <c r="BP45" s="11"/>
      <c r="BQ45" s="11"/>
    </row>
    <row r="46" spans="1:69" x14ac:dyDescent="0.2">
      <c r="A46" s="278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/>
      <c r="BJ46" s="279"/>
      <c r="BK46" s="279"/>
      <c r="BL46" s="279"/>
      <c r="BM46" s="279"/>
      <c r="BN46" s="279"/>
      <c r="BO46" s="280"/>
      <c r="BP46" s="11"/>
      <c r="BQ46" s="11"/>
    </row>
    <row r="47" spans="1:69" x14ac:dyDescent="0.2">
      <c r="A47" s="278"/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80"/>
      <c r="BP47" s="11"/>
      <c r="BQ47" s="11"/>
    </row>
    <row r="48" spans="1:69" x14ac:dyDescent="0.2">
      <c r="A48" s="278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/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80"/>
      <c r="BP48" s="11"/>
      <c r="BQ48" s="11"/>
    </row>
    <row r="49" spans="1:69" x14ac:dyDescent="0.2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80"/>
      <c r="BP49" s="11"/>
      <c r="BQ49" s="11"/>
    </row>
    <row r="50" spans="1:69" x14ac:dyDescent="0.2">
      <c r="A50" s="278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80"/>
      <c r="BP50" s="11"/>
      <c r="BQ50" s="11"/>
    </row>
    <row r="51" spans="1:69" x14ac:dyDescent="0.2">
      <c r="A51" s="278"/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80"/>
      <c r="BP51" s="11"/>
      <c r="BQ51" s="11"/>
    </row>
    <row r="52" spans="1:69" x14ac:dyDescent="0.2">
      <c r="A52" s="278"/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80"/>
      <c r="BP52" s="11"/>
      <c r="BQ52" s="11"/>
    </row>
    <row r="53" spans="1:69" x14ac:dyDescent="0.2">
      <c r="A53" s="278"/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80"/>
      <c r="BP53" s="11"/>
      <c r="BQ53" s="11"/>
    </row>
    <row r="54" spans="1:69" x14ac:dyDescent="0.2">
      <c r="A54" s="278"/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80"/>
      <c r="BP54" s="11"/>
      <c r="BQ54" s="11"/>
    </row>
    <row r="55" spans="1:69" x14ac:dyDescent="0.2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80"/>
      <c r="BP55" s="11"/>
      <c r="BQ55" s="11"/>
    </row>
    <row r="56" spans="1:69" x14ac:dyDescent="0.2">
      <c r="A56" s="245" t="str">
        <f>Data!$A$54</f>
        <v>No. of test report: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7">
        <f>Data!$B$54</f>
        <v>0</v>
      </c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  <c r="BI56" s="247"/>
      <c r="BJ56" s="247"/>
      <c r="BK56" s="247"/>
      <c r="BL56" s="247"/>
      <c r="BM56" s="247"/>
      <c r="BN56" s="247"/>
      <c r="BO56" s="24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4" t="s">
        <v>94</v>
      </c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0"/>
      <c r="AX60" s="270"/>
      <c r="AY60" s="270"/>
      <c r="AZ60" s="270"/>
      <c r="BA60" s="27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0" t="s">
        <v>22</v>
      </c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0"/>
      <c r="AX61" s="270"/>
      <c r="AY61" s="270"/>
      <c r="AZ61" s="270"/>
      <c r="BA61" s="27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0" t="s">
        <v>28</v>
      </c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0"/>
      <c r="AX62" s="270"/>
      <c r="AY62" s="270"/>
      <c r="AZ62" s="270"/>
      <c r="BA62" s="27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2">
    <mergeCell ref="U42:X42"/>
    <mergeCell ref="C41:S41"/>
    <mergeCell ref="AA16:AE16"/>
    <mergeCell ref="AA37:AE37"/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AF37:AJ37"/>
    <mergeCell ref="AA26:AE26"/>
    <mergeCell ref="AA27:AE27"/>
    <mergeCell ref="T41:X41"/>
    <mergeCell ref="U39:X39"/>
    <mergeCell ref="C44:I44"/>
    <mergeCell ref="K44:AY44"/>
    <mergeCell ref="AK30:AO30"/>
    <mergeCell ref="AA30:AE30"/>
    <mergeCell ref="AA31:AE31"/>
    <mergeCell ref="AA32:AE32"/>
    <mergeCell ref="AA33:AE33"/>
    <mergeCell ref="AA34:AE34"/>
    <mergeCell ref="L27:P27"/>
    <mergeCell ref="L28:P28"/>
    <mergeCell ref="AF30:AJ30"/>
    <mergeCell ref="AF31:AJ31"/>
    <mergeCell ref="AF32:AJ32"/>
    <mergeCell ref="AF33:AJ33"/>
    <mergeCell ref="AF34:AJ34"/>
    <mergeCell ref="AF35:AJ35"/>
    <mergeCell ref="AF36:AJ36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Y7:BA7"/>
    <mergeCell ref="AP17:AT17"/>
    <mergeCell ref="AU17:AY17"/>
    <mergeCell ref="AP18:AT18"/>
    <mergeCell ref="AU18:AY18"/>
    <mergeCell ref="AA29:AE29"/>
    <mergeCell ref="C32:K32"/>
    <mergeCell ref="C28:K28"/>
    <mergeCell ref="C35:K35"/>
    <mergeCell ref="C33:K33"/>
    <mergeCell ref="C34:K34"/>
    <mergeCell ref="Q37:U37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V36:Z36"/>
    <mergeCell ref="V37:Z37"/>
    <mergeCell ref="V35:Z35"/>
    <mergeCell ref="C24:K24"/>
    <mergeCell ref="C25:K25"/>
    <mergeCell ref="C26:K26"/>
    <mergeCell ref="C27:K27"/>
    <mergeCell ref="AF29:AJ29"/>
    <mergeCell ref="AP27:AT27"/>
    <mergeCell ref="AP28:AT28"/>
    <mergeCell ref="AP29:AT29"/>
    <mergeCell ref="AF28:AJ28"/>
    <mergeCell ref="AK24:AO24"/>
    <mergeCell ref="Q24:U24"/>
    <mergeCell ref="L24:P24"/>
    <mergeCell ref="C29:K29"/>
    <mergeCell ref="AA24:AE24"/>
    <mergeCell ref="V26:Z26"/>
    <mergeCell ref="AA28:AE28"/>
    <mergeCell ref="V27:Z27"/>
    <mergeCell ref="AK26:AO26"/>
    <mergeCell ref="AK27:AO27"/>
    <mergeCell ref="V24:Z24"/>
    <mergeCell ref="V25:Z25"/>
    <mergeCell ref="AF25:AJ25"/>
    <mergeCell ref="AF26:AJ26"/>
    <mergeCell ref="L26:P26"/>
    <mergeCell ref="C23:K23"/>
    <mergeCell ref="L22:P22"/>
    <mergeCell ref="L23:P23"/>
    <mergeCell ref="C15:K15"/>
    <mergeCell ref="C16:K16"/>
    <mergeCell ref="L16:P16"/>
    <mergeCell ref="L21:P21"/>
    <mergeCell ref="AF19:AJ19"/>
    <mergeCell ref="AF20:AJ20"/>
    <mergeCell ref="V16:Z16"/>
    <mergeCell ref="C17:K17"/>
    <mergeCell ref="C18:K18"/>
    <mergeCell ref="C20:K20"/>
    <mergeCell ref="C21:K21"/>
    <mergeCell ref="C22:K22"/>
    <mergeCell ref="Q22:U22"/>
    <mergeCell ref="Q23:U23"/>
    <mergeCell ref="AA17:AE17"/>
    <mergeCell ref="AA18:AE18"/>
    <mergeCell ref="AA19:AE19"/>
    <mergeCell ref="AA21:AE21"/>
    <mergeCell ref="AA22:AE22"/>
    <mergeCell ref="AA23:AE23"/>
    <mergeCell ref="V23:Z23"/>
    <mergeCell ref="A3:BO3"/>
    <mergeCell ref="A4:BO4"/>
    <mergeCell ref="C6:BM6"/>
    <mergeCell ref="AU20:AY20"/>
    <mergeCell ref="BI8:BK8"/>
    <mergeCell ref="Q19:U19"/>
    <mergeCell ref="C19:K19"/>
    <mergeCell ref="V20:Z20"/>
    <mergeCell ref="AZ17:BD17"/>
    <mergeCell ref="V17:Z17"/>
    <mergeCell ref="L20:P20"/>
    <mergeCell ref="Q20:U20"/>
    <mergeCell ref="AF17:AJ17"/>
    <mergeCell ref="AP19:AT19"/>
    <mergeCell ref="AU19:AY19"/>
    <mergeCell ref="Q16:U16"/>
    <mergeCell ref="AA20:AE20"/>
    <mergeCell ref="AP20:AT20"/>
    <mergeCell ref="V18:Z18"/>
    <mergeCell ref="V19:Z19"/>
    <mergeCell ref="AK18:AO18"/>
    <mergeCell ref="AK19:AO19"/>
    <mergeCell ref="AK20:AO20"/>
    <mergeCell ref="Q18:U18"/>
    <mergeCell ref="N58:AO58"/>
    <mergeCell ref="A56:P56"/>
    <mergeCell ref="Q56:BO56"/>
    <mergeCell ref="L30:P30"/>
    <mergeCell ref="L31:P31"/>
    <mergeCell ref="L32:P32"/>
    <mergeCell ref="L33:P33"/>
    <mergeCell ref="L34:P34"/>
    <mergeCell ref="AK37:AO37"/>
    <mergeCell ref="AP30:AT30"/>
    <mergeCell ref="AZ33:BD33"/>
    <mergeCell ref="BE33:BI33"/>
    <mergeCell ref="AZ32:BD32"/>
    <mergeCell ref="BE32:BI32"/>
    <mergeCell ref="C37:K37"/>
    <mergeCell ref="Q30:U30"/>
    <mergeCell ref="Q31:U31"/>
    <mergeCell ref="Q32:U32"/>
    <mergeCell ref="Q33:U33"/>
    <mergeCell ref="Q34:U34"/>
    <mergeCell ref="Q35:U35"/>
    <mergeCell ref="C36:K36"/>
    <mergeCell ref="C30:K30"/>
    <mergeCell ref="C31:K31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BB8:BH8"/>
    <mergeCell ref="AZ15:BD15"/>
    <mergeCell ref="BE15:BI15"/>
    <mergeCell ref="AZ16:BD16"/>
    <mergeCell ref="BE16:BI16"/>
    <mergeCell ref="V15:Z15"/>
    <mergeCell ref="AA15:AE15"/>
    <mergeCell ref="AH13:AK13"/>
    <mergeCell ref="AF15:AJ15"/>
    <mergeCell ref="AF16:AJ16"/>
    <mergeCell ref="L17:P17"/>
    <mergeCell ref="L18:P18"/>
    <mergeCell ref="Q17:U17"/>
    <mergeCell ref="AP16:AT16"/>
    <mergeCell ref="AU16:AY16"/>
    <mergeCell ref="AK34:AO34"/>
    <mergeCell ref="AK35:AO35"/>
    <mergeCell ref="AK36:AO36"/>
    <mergeCell ref="AK15:AO15"/>
    <mergeCell ref="AK16:AO16"/>
    <mergeCell ref="AK17:AO17"/>
    <mergeCell ref="L35:P35"/>
    <mergeCell ref="L36:P36"/>
    <mergeCell ref="L37:P37"/>
    <mergeCell ref="AF21:AJ21"/>
    <mergeCell ref="AF22:AJ22"/>
    <mergeCell ref="AF23:AJ23"/>
    <mergeCell ref="AF24:AJ24"/>
    <mergeCell ref="Q21:U21"/>
    <mergeCell ref="L19:P19"/>
    <mergeCell ref="V21:Z21"/>
    <mergeCell ref="AK22:AO22"/>
    <mergeCell ref="AK21:AO21"/>
    <mergeCell ref="L29:P29"/>
    <mergeCell ref="Q25:U25"/>
    <mergeCell ref="Q26:U26"/>
    <mergeCell ref="Q27:U27"/>
    <mergeCell ref="Q29:U29"/>
    <mergeCell ref="L25:P25"/>
    <mergeCell ref="AF27:AJ27"/>
    <mergeCell ref="AK32:AO32"/>
    <mergeCell ref="AK33:AO33"/>
    <mergeCell ref="AK23:AO23"/>
    <mergeCell ref="AU25:AY25"/>
    <mergeCell ref="AP26:AT26"/>
    <mergeCell ref="AU26:AY26"/>
    <mergeCell ref="AP21:AT21"/>
    <mergeCell ref="AU21:AY21"/>
    <mergeCell ref="AP22:AT22"/>
    <mergeCell ref="AU22:AY22"/>
    <mergeCell ref="AP23:AT23"/>
    <mergeCell ref="AU23:AY23"/>
    <mergeCell ref="BE17:BI17"/>
    <mergeCell ref="AZ18:BD18"/>
    <mergeCell ref="BE18:BI18"/>
    <mergeCell ref="AZ19:BD19"/>
    <mergeCell ref="BE19:BI19"/>
    <mergeCell ref="AZ20:BD20"/>
    <mergeCell ref="BE20:BI20"/>
    <mergeCell ref="AP35:AT35"/>
    <mergeCell ref="AU35:AY35"/>
    <mergeCell ref="AP32:AT32"/>
    <mergeCell ref="AU32:AY32"/>
    <mergeCell ref="AP33:AT33"/>
    <mergeCell ref="AU33:AY33"/>
    <mergeCell ref="AP34:AT34"/>
    <mergeCell ref="AU34:AY34"/>
    <mergeCell ref="AU30:AY30"/>
    <mergeCell ref="AU27:AY27"/>
    <mergeCell ref="AU28:AY28"/>
    <mergeCell ref="AU29:AY29"/>
    <mergeCell ref="AP31:AT31"/>
    <mergeCell ref="AU31:AY31"/>
    <mergeCell ref="AP24:AT24"/>
    <mergeCell ref="AU24:AY24"/>
    <mergeCell ref="AP25:AT25"/>
    <mergeCell ref="AZ24:BD24"/>
    <mergeCell ref="AZ30:BD30"/>
    <mergeCell ref="BE30:BI30"/>
    <mergeCell ref="AZ31:BD31"/>
    <mergeCell ref="BE31:BI31"/>
    <mergeCell ref="AZ34:BD34"/>
    <mergeCell ref="BE34:BI34"/>
    <mergeCell ref="AZ21:BD21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BE24:BI24"/>
    <mergeCell ref="AZ27:BD27"/>
    <mergeCell ref="BE27:BI27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6:AT36"/>
    <mergeCell ref="AU36:AY36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306" t="s">
        <v>95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8"/>
    </row>
    <row r="2" spans="1:52" x14ac:dyDescent="0.2">
      <c r="A2" s="309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1"/>
    </row>
    <row r="3" spans="1:52" x14ac:dyDescent="0.2">
      <c r="A3" s="312" t="s">
        <v>61</v>
      </c>
      <c r="B3" s="303"/>
      <c r="C3" s="303"/>
      <c r="D3" s="303"/>
      <c r="E3" s="303"/>
      <c r="F3" s="303"/>
      <c r="G3" s="303"/>
      <c r="H3" s="303"/>
      <c r="I3" s="303"/>
      <c r="J3" s="302" t="s">
        <v>22</v>
      </c>
      <c r="K3" s="302"/>
      <c r="L3" s="302"/>
      <c r="M3" s="302"/>
      <c r="N3" s="302"/>
      <c r="O3" s="302"/>
      <c r="P3" s="302" t="s">
        <v>27</v>
      </c>
      <c r="Q3" s="302"/>
      <c r="R3" s="302"/>
      <c r="S3" s="302"/>
      <c r="T3" s="302"/>
      <c r="U3" s="302"/>
      <c r="V3" s="302" t="s">
        <v>28</v>
      </c>
      <c r="W3" s="302"/>
      <c r="X3" s="302"/>
      <c r="Y3" s="302"/>
      <c r="Z3" s="302"/>
      <c r="AA3" s="302"/>
      <c r="AB3" s="302" t="s">
        <v>29</v>
      </c>
      <c r="AC3" s="302"/>
      <c r="AD3" s="302"/>
      <c r="AE3" s="302"/>
      <c r="AF3" s="302"/>
      <c r="AG3" s="302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  <c r="AT3" s="303"/>
      <c r="AU3" s="303"/>
      <c r="AV3" s="303"/>
      <c r="AW3" s="303"/>
      <c r="AX3" s="303"/>
      <c r="AY3" s="303"/>
      <c r="AZ3" s="304"/>
    </row>
    <row r="4" spans="1:52" x14ac:dyDescent="0.2">
      <c r="A4" s="299" t="s">
        <v>6</v>
      </c>
      <c r="B4" s="300"/>
      <c r="C4" s="300"/>
      <c r="D4" s="300"/>
      <c r="E4" s="300"/>
      <c r="F4" s="300"/>
      <c r="G4" s="300"/>
      <c r="H4" s="300"/>
      <c r="I4" s="300"/>
      <c r="J4" s="301" t="s">
        <v>7</v>
      </c>
      <c r="K4" s="301"/>
      <c r="L4" s="301"/>
      <c r="M4" s="301"/>
      <c r="N4" s="301"/>
      <c r="O4" s="301"/>
      <c r="P4" s="301" t="s">
        <v>7</v>
      </c>
      <c r="Q4" s="301"/>
      <c r="R4" s="301"/>
      <c r="S4" s="301"/>
      <c r="T4" s="301"/>
      <c r="U4" s="301"/>
      <c r="V4" s="301" t="s">
        <v>7</v>
      </c>
      <c r="W4" s="301"/>
      <c r="X4" s="301"/>
      <c r="Y4" s="301"/>
      <c r="Z4" s="301"/>
      <c r="AA4" s="301"/>
      <c r="AB4" s="301" t="s">
        <v>7</v>
      </c>
      <c r="AC4" s="301"/>
      <c r="AD4" s="301"/>
      <c r="AE4" s="301"/>
      <c r="AF4" s="301"/>
      <c r="AG4" s="301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5"/>
    </row>
    <row r="5" spans="1:52" x14ac:dyDescent="0.2">
      <c r="A5" s="289">
        <v>50</v>
      </c>
      <c r="B5" s="250"/>
      <c r="C5" s="250"/>
      <c r="D5" s="250"/>
      <c r="E5" s="250"/>
      <c r="F5" s="250"/>
      <c r="G5" s="250"/>
      <c r="H5" s="250"/>
      <c r="I5" s="250"/>
      <c r="J5" s="290" t="str">
        <f>IF(Data!L2=" "," ",Data!F2)</f>
        <v xml:space="preserve"> </v>
      </c>
      <c r="K5" s="226"/>
      <c r="L5" s="226"/>
      <c r="M5" s="226"/>
      <c r="N5" s="226"/>
      <c r="O5" s="291"/>
      <c r="P5" s="286" t="str">
        <f>Data!$K$2</f>
        <v xml:space="preserve"> </v>
      </c>
      <c r="Q5" s="286"/>
      <c r="R5" s="286"/>
      <c r="S5" s="286"/>
      <c r="T5" s="286"/>
      <c r="U5" s="286"/>
      <c r="V5" s="286" t="str">
        <f>Data!$L$2</f>
        <v xml:space="preserve"> </v>
      </c>
      <c r="W5" s="286"/>
      <c r="X5" s="286"/>
      <c r="Y5" s="286"/>
      <c r="Z5" s="286"/>
      <c r="AA5" s="286"/>
      <c r="AB5" s="286" t="str">
        <f>IF(Data!K2=" "," ",(IF(Data!F2=" "," ",Data!F2-Data!K2)))</f>
        <v xml:space="preserve"> </v>
      </c>
      <c r="AC5" s="286"/>
      <c r="AD5" s="286"/>
      <c r="AE5" s="286"/>
      <c r="AF5" s="286"/>
      <c r="AG5" s="286"/>
      <c r="AH5" s="287">
        <f>Data!$J$2</f>
        <v>0</v>
      </c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8"/>
    </row>
    <row r="6" spans="1:52" x14ac:dyDescent="0.2">
      <c r="A6" s="289">
        <v>63</v>
      </c>
      <c r="B6" s="250"/>
      <c r="C6" s="250"/>
      <c r="D6" s="250"/>
      <c r="E6" s="250"/>
      <c r="F6" s="250"/>
      <c r="G6" s="250"/>
      <c r="H6" s="250"/>
      <c r="I6" s="250"/>
      <c r="J6" s="290" t="str">
        <f>IF(Data!L3=" "," ",Data!F3)</f>
        <v xml:space="preserve"> </v>
      </c>
      <c r="K6" s="226"/>
      <c r="L6" s="226"/>
      <c r="M6" s="226"/>
      <c r="N6" s="226"/>
      <c r="O6" s="291"/>
      <c r="P6" s="286" t="str">
        <f>Data!$K$3</f>
        <v xml:space="preserve"> </v>
      </c>
      <c r="Q6" s="286"/>
      <c r="R6" s="286"/>
      <c r="S6" s="286"/>
      <c r="T6" s="286"/>
      <c r="U6" s="286"/>
      <c r="V6" s="286" t="str">
        <f>Data!$L$3</f>
        <v xml:space="preserve"> </v>
      </c>
      <c r="W6" s="286"/>
      <c r="X6" s="286"/>
      <c r="Y6" s="286"/>
      <c r="Z6" s="286"/>
      <c r="AA6" s="286"/>
      <c r="AB6" s="286" t="str">
        <f>IF(Data!K3=" "," ",(IF(Data!F3=" "," ",Data!F3-Data!K3)))</f>
        <v xml:space="preserve"> </v>
      </c>
      <c r="AC6" s="286"/>
      <c r="AD6" s="286"/>
      <c r="AE6" s="286"/>
      <c r="AF6" s="286"/>
      <c r="AG6" s="286"/>
      <c r="AH6" s="287">
        <f>Data!$J$3</f>
        <v>0</v>
      </c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8"/>
    </row>
    <row r="7" spans="1:52" x14ac:dyDescent="0.2">
      <c r="A7" s="289">
        <v>80</v>
      </c>
      <c r="B7" s="250"/>
      <c r="C7" s="250"/>
      <c r="D7" s="250"/>
      <c r="E7" s="250"/>
      <c r="F7" s="250"/>
      <c r="G7" s="250"/>
      <c r="H7" s="250"/>
      <c r="I7" s="250"/>
      <c r="J7" s="290" t="str">
        <f>IF(Data!L4=" "," ",Data!F4)</f>
        <v xml:space="preserve"> </v>
      </c>
      <c r="K7" s="226"/>
      <c r="L7" s="226"/>
      <c r="M7" s="226"/>
      <c r="N7" s="226"/>
      <c r="O7" s="291"/>
      <c r="P7" s="286" t="str">
        <f>Data!$K$4</f>
        <v xml:space="preserve"> </v>
      </c>
      <c r="Q7" s="286"/>
      <c r="R7" s="286"/>
      <c r="S7" s="286"/>
      <c r="T7" s="286"/>
      <c r="U7" s="286"/>
      <c r="V7" s="286" t="str">
        <f>Data!$L$4</f>
        <v xml:space="preserve"> </v>
      </c>
      <c r="W7" s="286"/>
      <c r="X7" s="286"/>
      <c r="Y7" s="286"/>
      <c r="Z7" s="286"/>
      <c r="AA7" s="286"/>
      <c r="AB7" s="286" t="str">
        <f>IF(Data!K4=" "," ",(IF(Data!F4=" "," ",Data!F4-Data!K4)))</f>
        <v xml:space="preserve"> </v>
      </c>
      <c r="AC7" s="286"/>
      <c r="AD7" s="286"/>
      <c r="AE7" s="286"/>
      <c r="AF7" s="286"/>
      <c r="AG7" s="286"/>
      <c r="AH7" s="287">
        <f>Data!$J$4</f>
        <v>0</v>
      </c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8"/>
    </row>
    <row r="8" spans="1:52" x14ac:dyDescent="0.2">
      <c r="A8" s="289">
        <v>100</v>
      </c>
      <c r="B8" s="250"/>
      <c r="C8" s="250"/>
      <c r="D8" s="250"/>
      <c r="E8" s="250"/>
      <c r="F8" s="250"/>
      <c r="G8" s="250"/>
      <c r="H8" s="250"/>
      <c r="I8" s="250"/>
      <c r="J8" s="290" t="str">
        <f>IF(Data!L5=" "," ",Data!F5)</f>
        <v xml:space="preserve"> </v>
      </c>
      <c r="K8" s="226"/>
      <c r="L8" s="226"/>
      <c r="M8" s="226"/>
      <c r="N8" s="226"/>
      <c r="O8" s="291"/>
      <c r="P8" s="286" t="str">
        <f>Data!$K$5</f>
        <v xml:space="preserve"> </v>
      </c>
      <c r="Q8" s="286"/>
      <c r="R8" s="286"/>
      <c r="S8" s="286"/>
      <c r="T8" s="286"/>
      <c r="U8" s="286"/>
      <c r="V8" s="286" t="str">
        <f>Data!$L$5</f>
        <v xml:space="preserve"> </v>
      </c>
      <c r="W8" s="286"/>
      <c r="X8" s="286"/>
      <c r="Y8" s="286"/>
      <c r="Z8" s="286"/>
      <c r="AA8" s="286"/>
      <c r="AB8" s="286" t="str">
        <f>IF(Data!K5=" "," ",(IF(Data!F5=" "," ",Data!F5-Data!K5)))</f>
        <v xml:space="preserve"> </v>
      </c>
      <c r="AC8" s="286"/>
      <c r="AD8" s="286"/>
      <c r="AE8" s="286"/>
      <c r="AF8" s="286"/>
      <c r="AG8" s="286"/>
      <c r="AH8" s="287">
        <f>Data!$J$5</f>
        <v>0</v>
      </c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  <c r="AT8" s="287"/>
      <c r="AU8" s="287"/>
      <c r="AV8" s="287"/>
      <c r="AW8" s="287"/>
      <c r="AX8" s="287"/>
      <c r="AY8" s="287"/>
      <c r="AZ8" s="288"/>
    </row>
    <row r="9" spans="1:52" x14ac:dyDescent="0.2">
      <c r="A9" s="289">
        <v>125</v>
      </c>
      <c r="B9" s="250"/>
      <c r="C9" s="250"/>
      <c r="D9" s="250"/>
      <c r="E9" s="250"/>
      <c r="F9" s="250"/>
      <c r="G9" s="250"/>
      <c r="H9" s="250"/>
      <c r="I9" s="250"/>
      <c r="J9" s="290" t="str">
        <f>IF(Data!L6=" "," ",Data!F6)</f>
        <v xml:space="preserve"> </v>
      </c>
      <c r="K9" s="226"/>
      <c r="L9" s="226"/>
      <c r="M9" s="226"/>
      <c r="N9" s="226"/>
      <c r="O9" s="291"/>
      <c r="P9" s="286" t="str">
        <f>Data!$K$6</f>
        <v xml:space="preserve"> </v>
      </c>
      <c r="Q9" s="286"/>
      <c r="R9" s="286"/>
      <c r="S9" s="286"/>
      <c r="T9" s="286"/>
      <c r="U9" s="286"/>
      <c r="V9" s="286" t="str">
        <f>Data!$L$6</f>
        <v xml:space="preserve"> </v>
      </c>
      <c r="W9" s="286"/>
      <c r="X9" s="286"/>
      <c r="Y9" s="286"/>
      <c r="Z9" s="286"/>
      <c r="AA9" s="286"/>
      <c r="AB9" s="286" t="str">
        <f>IF(Data!K6=" "," ",(IF(Data!F6=" "," ",Data!F6-Data!K6)))</f>
        <v xml:space="preserve"> </v>
      </c>
      <c r="AC9" s="286"/>
      <c r="AD9" s="286"/>
      <c r="AE9" s="286"/>
      <c r="AF9" s="286"/>
      <c r="AG9" s="286"/>
      <c r="AH9" s="287">
        <f>Data!$J$6</f>
        <v>0</v>
      </c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8"/>
    </row>
    <row r="10" spans="1:52" x14ac:dyDescent="0.2">
      <c r="A10" s="289">
        <v>160</v>
      </c>
      <c r="B10" s="250"/>
      <c r="C10" s="250"/>
      <c r="D10" s="250"/>
      <c r="E10" s="250"/>
      <c r="F10" s="250"/>
      <c r="G10" s="250"/>
      <c r="H10" s="250"/>
      <c r="I10" s="250"/>
      <c r="J10" s="290" t="str">
        <f>IF(Data!L7=" "," ",Data!F7)</f>
        <v xml:space="preserve"> </v>
      </c>
      <c r="K10" s="226"/>
      <c r="L10" s="226"/>
      <c r="M10" s="226"/>
      <c r="N10" s="226"/>
      <c r="O10" s="291"/>
      <c r="P10" s="286" t="str">
        <f>Data!$K$7</f>
        <v xml:space="preserve"> </v>
      </c>
      <c r="Q10" s="286"/>
      <c r="R10" s="286"/>
      <c r="S10" s="286"/>
      <c r="T10" s="286"/>
      <c r="U10" s="286"/>
      <c r="V10" s="286" t="str">
        <f>Data!$L$7</f>
        <v xml:space="preserve"> </v>
      </c>
      <c r="W10" s="286"/>
      <c r="X10" s="286"/>
      <c r="Y10" s="286"/>
      <c r="Z10" s="286"/>
      <c r="AA10" s="286"/>
      <c r="AB10" s="286" t="str">
        <f>IF(Data!K7=" "," ",(IF(Data!F7=" "," ",Data!F7-Data!K7)))</f>
        <v xml:space="preserve"> </v>
      </c>
      <c r="AC10" s="286"/>
      <c r="AD10" s="286"/>
      <c r="AE10" s="286"/>
      <c r="AF10" s="286"/>
      <c r="AG10" s="286"/>
      <c r="AH10" s="287">
        <f>Data!$J$7</f>
        <v>0</v>
      </c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8"/>
    </row>
    <row r="11" spans="1:52" x14ac:dyDescent="0.2">
      <c r="A11" s="289">
        <v>200</v>
      </c>
      <c r="B11" s="250"/>
      <c r="C11" s="250"/>
      <c r="D11" s="250"/>
      <c r="E11" s="250"/>
      <c r="F11" s="250"/>
      <c r="G11" s="250"/>
      <c r="H11" s="250"/>
      <c r="I11" s="250"/>
      <c r="J11" s="290" t="str">
        <f>IF(Data!L8=" "," ",Data!F8)</f>
        <v xml:space="preserve"> </v>
      </c>
      <c r="K11" s="226"/>
      <c r="L11" s="226"/>
      <c r="M11" s="226"/>
      <c r="N11" s="226"/>
      <c r="O11" s="291"/>
      <c r="P11" s="286" t="str">
        <f>Data!$K$8</f>
        <v xml:space="preserve"> </v>
      </c>
      <c r="Q11" s="286"/>
      <c r="R11" s="286"/>
      <c r="S11" s="286"/>
      <c r="T11" s="286"/>
      <c r="U11" s="286"/>
      <c r="V11" s="286" t="str">
        <f>Data!$L$8</f>
        <v xml:space="preserve"> </v>
      </c>
      <c r="W11" s="286"/>
      <c r="X11" s="286"/>
      <c r="Y11" s="286"/>
      <c r="Z11" s="286"/>
      <c r="AA11" s="286"/>
      <c r="AB11" s="286" t="str">
        <f>IF(Data!K8=" "," ",(IF(Data!F8=" "," ",Data!F8-Data!K8)))</f>
        <v xml:space="preserve"> </v>
      </c>
      <c r="AC11" s="286"/>
      <c r="AD11" s="286"/>
      <c r="AE11" s="286"/>
      <c r="AF11" s="286"/>
      <c r="AG11" s="286"/>
      <c r="AH11" s="287">
        <f>Data!$J$8</f>
        <v>0</v>
      </c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8"/>
    </row>
    <row r="12" spans="1:52" x14ac:dyDescent="0.2">
      <c r="A12" s="289">
        <v>250</v>
      </c>
      <c r="B12" s="250"/>
      <c r="C12" s="250"/>
      <c r="D12" s="250"/>
      <c r="E12" s="250"/>
      <c r="F12" s="250"/>
      <c r="G12" s="250"/>
      <c r="H12" s="250"/>
      <c r="I12" s="250"/>
      <c r="J12" s="290" t="str">
        <f>IF(Data!L9=" "," ",Data!F9)</f>
        <v xml:space="preserve"> </v>
      </c>
      <c r="K12" s="226"/>
      <c r="L12" s="226"/>
      <c r="M12" s="226"/>
      <c r="N12" s="226"/>
      <c r="O12" s="291"/>
      <c r="P12" s="286" t="str">
        <f>Data!$K$9</f>
        <v xml:space="preserve"> </v>
      </c>
      <c r="Q12" s="286"/>
      <c r="R12" s="286"/>
      <c r="S12" s="286"/>
      <c r="T12" s="286"/>
      <c r="U12" s="286"/>
      <c r="V12" s="286" t="str">
        <f>Data!$L$9</f>
        <v xml:space="preserve"> </v>
      </c>
      <c r="W12" s="286"/>
      <c r="X12" s="286"/>
      <c r="Y12" s="286"/>
      <c r="Z12" s="286"/>
      <c r="AA12" s="286"/>
      <c r="AB12" s="286" t="str">
        <f>IF(Data!K9=" "," ",(IF(Data!F9=" "," ",Data!F9-Data!K9)))</f>
        <v xml:space="preserve"> </v>
      </c>
      <c r="AC12" s="286"/>
      <c r="AD12" s="286"/>
      <c r="AE12" s="286"/>
      <c r="AF12" s="286"/>
      <c r="AG12" s="286"/>
      <c r="AH12" s="287">
        <f>Data!$J$9</f>
        <v>0</v>
      </c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  <c r="AT12" s="287"/>
      <c r="AU12" s="287"/>
      <c r="AV12" s="287"/>
      <c r="AW12" s="287"/>
      <c r="AX12" s="287"/>
      <c r="AY12" s="287"/>
      <c r="AZ12" s="288"/>
    </row>
    <row r="13" spans="1:52" x14ac:dyDescent="0.2">
      <c r="A13" s="289">
        <v>315</v>
      </c>
      <c r="B13" s="250"/>
      <c r="C13" s="250"/>
      <c r="D13" s="250"/>
      <c r="E13" s="250"/>
      <c r="F13" s="250"/>
      <c r="G13" s="250"/>
      <c r="H13" s="250"/>
      <c r="I13" s="250"/>
      <c r="J13" s="290" t="str">
        <f>IF(Data!L10=" "," ",Data!F10)</f>
        <v xml:space="preserve"> </v>
      </c>
      <c r="K13" s="226"/>
      <c r="L13" s="226"/>
      <c r="M13" s="226"/>
      <c r="N13" s="226"/>
      <c r="O13" s="291"/>
      <c r="P13" s="286" t="str">
        <f>Data!$K$10</f>
        <v xml:space="preserve"> </v>
      </c>
      <c r="Q13" s="286"/>
      <c r="R13" s="286"/>
      <c r="S13" s="286"/>
      <c r="T13" s="286"/>
      <c r="U13" s="286"/>
      <c r="V13" s="286" t="str">
        <f>Data!$L$10</f>
        <v xml:space="preserve"> </v>
      </c>
      <c r="W13" s="286"/>
      <c r="X13" s="286"/>
      <c r="Y13" s="286"/>
      <c r="Z13" s="286"/>
      <c r="AA13" s="286"/>
      <c r="AB13" s="286" t="str">
        <f>IF(Data!K10=" "," ",(IF(Data!F10=" "," ",Data!F10-Data!K10)))</f>
        <v xml:space="preserve"> </v>
      </c>
      <c r="AC13" s="286"/>
      <c r="AD13" s="286"/>
      <c r="AE13" s="286"/>
      <c r="AF13" s="286"/>
      <c r="AG13" s="286"/>
      <c r="AH13" s="287">
        <f>Data!$J$10</f>
        <v>0</v>
      </c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8"/>
    </row>
    <row r="14" spans="1:52" x14ac:dyDescent="0.2">
      <c r="A14" s="289">
        <v>400</v>
      </c>
      <c r="B14" s="250"/>
      <c r="C14" s="250"/>
      <c r="D14" s="250"/>
      <c r="E14" s="250"/>
      <c r="F14" s="250"/>
      <c r="G14" s="250"/>
      <c r="H14" s="250"/>
      <c r="I14" s="250"/>
      <c r="J14" s="290" t="str">
        <f>IF(Data!L11=" "," ",Data!F11)</f>
        <v xml:space="preserve"> </v>
      </c>
      <c r="K14" s="226"/>
      <c r="L14" s="226"/>
      <c r="M14" s="226"/>
      <c r="N14" s="226"/>
      <c r="O14" s="291"/>
      <c r="P14" s="286" t="str">
        <f>Data!$K$11</f>
        <v xml:space="preserve"> </v>
      </c>
      <c r="Q14" s="286"/>
      <c r="R14" s="286"/>
      <c r="S14" s="286"/>
      <c r="T14" s="286"/>
      <c r="U14" s="286"/>
      <c r="V14" s="286" t="str">
        <f>Data!$L$11</f>
        <v xml:space="preserve"> </v>
      </c>
      <c r="W14" s="286"/>
      <c r="X14" s="286"/>
      <c r="Y14" s="286"/>
      <c r="Z14" s="286"/>
      <c r="AA14" s="286"/>
      <c r="AB14" s="286" t="str">
        <f>IF(Data!K11=" "," ",(IF(Data!F11=" "," ",Data!F11-Data!K11)))</f>
        <v xml:space="preserve"> </v>
      </c>
      <c r="AC14" s="286"/>
      <c r="AD14" s="286"/>
      <c r="AE14" s="286"/>
      <c r="AF14" s="286"/>
      <c r="AG14" s="286"/>
      <c r="AH14" s="287">
        <f>Data!$J$11</f>
        <v>0</v>
      </c>
      <c r="AI14" s="287"/>
      <c r="AJ14" s="287"/>
      <c r="AK14" s="287"/>
      <c r="AL14" s="287"/>
      <c r="AM14" s="287"/>
      <c r="AN14" s="287"/>
      <c r="AO14" s="287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8"/>
    </row>
    <row r="15" spans="1:52" x14ac:dyDescent="0.2">
      <c r="A15" s="289">
        <v>500</v>
      </c>
      <c r="B15" s="250"/>
      <c r="C15" s="250"/>
      <c r="D15" s="250"/>
      <c r="E15" s="250"/>
      <c r="F15" s="250"/>
      <c r="G15" s="250"/>
      <c r="H15" s="250"/>
      <c r="I15" s="250"/>
      <c r="J15" s="290" t="str">
        <f>IF(Data!L12=" "," ",Data!F12)</f>
        <v xml:space="preserve"> </v>
      </c>
      <c r="K15" s="226"/>
      <c r="L15" s="226"/>
      <c r="M15" s="226"/>
      <c r="N15" s="226"/>
      <c r="O15" s="291"/>
      <c r="P15" s="286" t="str">
        <f>Data!$K$12</f>
        <v xml:space="preserve"> </v>
      </c>
      <c r="Q15" s="286"/>
      <c r="R15" s="286"/>
      <c r="S15" s="286"/>
      <c r="T15" s="286"/>
      <c r="U15" s="286"/>
      <c r="V15" s="286" t="str">
        <f>Data!$L$12</f>
        <v xml:space="preserve"> </v>
      </c>
      <c r="W15" s="286"/>
      <c r="X15" s="286"/>
      <c r="Y15" s="286"/>
      <c r="Z15" s="286"/>
      <c r="AA15" s="286"/>
      <c r="AB15" s="286" t="str">
        <f>IF(Data!K12=" "," ",(IF(Data!F12=" "," ",Data!F12-Data!K12)))</f>
        <v xml:space="preserve"> </v>
      </c>
      <c r="AC15" s="286"/>
      <c r="AD15" s="286"/>
      <c r="AE15" s="286"/>
      <c r="AF15" s="286"/>
      <c r="AG15" s="286"/>
      <c r="AH15" s="287">
        <f>Data!$J$12</f>
        <v>0</v>
      </c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8"/>
    </row>
    <row r="16" spans="1:52" x14ac:dyDescent="0.2">
      <c r="A16" s="289">
        <v>630</v>
      </c>
      <c r="B16" s="250"/>
      <c r="C16" s="250"/>
      <c r="D16" s="250"/>
      <c r="E16" s="250"/>
      <c r="F16" s="250"/>
      <c r="G16" s="250"/>
      <c r="H16" s="250"/>
      <c r="I16" s="250"/>
      <c r="J16" s="290" t="str">
        <f>IF(Data!L13=" "," ",Data!F13)</f>
        <v xml:space="preserve"> </v>
      </c>
      <c r="K16" s="226"/>
      <c r="L16" s="226"/>
      <c r="M16" s="226"/>
      <c r="N16" s="226"/>
      <c r="O16" s="291"/>
      <c r="P16" s="286" t="str">
        <f>Data!$K$13</f>
        <v xml:space="preserve"> </v>
      </c>
      <c r="Q16" s="286"/>
      <c r="R16" s="286"/>
      <c r="S16" s="286"/>
      <c r="T16" s="286"/>
      <c r="U16" s="286"/>
      <c r="V16" s="286" t="str">
        <f>Data!$L$13</f>
        <v xml:space="preserve"> </v>
      </c>
      <c r="W16" s="286"/>
      <c r="X16" s="286"/>
      <c r="Y16" s="286"/>
      <c r="Z16" s="286"/>
      <c r="AA16" s="286"/>
      <c r="AB16" s="286" t="str">
        <f>IF(Data!K13=" "," ",(IF(Data!F13=" "," ",Data!F13-Data!K13)))</f>
        <v xml:space="preserve"> </v>
      </c>
      <c r="AC16" s="286"/>
      <c r="AD16" s="286"/>
      <c r="AE16" s="286"/>
      <c r="AF16" s="286"/>
      <c r="AG16" s="286"/>
      <c r="AH16" s="287">
        <f>Data!$J$13</f>
        <v>0</v>
      </c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8"/>
    </row>
    <row r="17" spans="1:70" x14ac:dyDescent="0.2">
      <c r="A17" s="289">
        <v>800</v>
      </c>
      <c r="B17" s="250"/>
      <c r="C17" s="250"/>
      <c r="D17" s="250"/>
      <c r="E17" s="250"/>
      <c r="F17" s="250"/>
      <c r="G17" s="250"/>
      <c r="H17" s="250"/>
      <c r="I17" s="250"/>
      <c r="J17" s="290" t="str">
        <f>IF(Data!L14=" "," ",Data!F14)</f>
        <v xml:space="preserve"> </v>
      </c>
      <c r="K17" s="226"/>
      <c r="L17" s="226"/>
      <c r="M17" s="226"/>
      <c r="N17" s="226"/>
      <c r="O17" s="291"/>
      <c r="P17" s="286" t="str">
        <f>Data!$K$14</f>
        <v xml:space="preserve"> </v>
      </c>
      <c r="Q17" s="286"/>
      <c r="R17" s="286"/>
      <c r="S17" s="286"/>
      <c r="T17" s="286"/>
      <c r="U17" s="286"/>
      <c r="V17" s="286" t="str">
        <f>Data!$L$14</f>
        <v xml:space="preserve"> </v>
      </c>
      <c r="W17" s="286"/>
      <c r="X17" s="286"/>
      <c r="Y17" s="286"/>
      <c r="Z17" s="286"/>
      <c r="AA17" s="286"/>
      <c r="AB17" s="286" t="str">
        <f>IF(Data!K14=" "," ",(IF(Data!F14=" "," ",Data!F14-Data!K14)))</f>
        <v xml:space="preserve"> </v>
      </c>
      <c r="AC17" s="286"/>
      <c r="AD17" s="286"/>
      <c r="AE17" s="286"/>
      <c r="AF17" s="286"/>
      <c r="AG17" s="286"/>
      <c r="AH17" s="287">
        <f>Data!$J$14</f>
        <v>0</v>
      </c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8"/>
    </row>
    <row r="18" spans="1:70" x14ac:dyDescent="0.2">
      <c r="A18" s="289">
        <v>1000</v>
      </c>
      <c r="B18" s="250"/>
      <c r="C18" s="250"/>
      <c r="D18" s="250"/>
      <c r="E18" s="250"/>
      <c r="F18" s="250"/>
      <c r="G18" s="250"/>
      <c r="H18" s="250"/>
      <c r="I18" s="250"/>
      <c r="J18" s="290" t="str">
        <f>IF(Data!L15=" "," ",Data!F15)</f>
        <v xml:space="preserve"> </v>
      </c>
      <c r="K18" s="226"/>
      <c r="L18" s="226"/>
      <c r="M18" s="226"/>
      <c r="N18" s="226"/>
      <c r="O18" s="291"/>
      <c r="P18" s="286" t="str">
        <f>Data!$K$15</f>
        <v xml:space="preserve"> </v>
      </c>
      <c r="Q18" s="286"/>
      <c r="R18" s="286"/>
      <c r="S18" s="286"/>
      <c r="T18" s="286"/>
      <c r="U18" s="286"/>
      <c r="V18" s="286" t="str">
        <f>Data!$L$15</f>
        <v xml:space="preserve"> </v>
      </c>
      <c r="W18" s="286"/>
      <c r="X18" s="286"/>
      <c r="Y18" s="286"/>
      <c r="Z18" s="286"/>
      <c r="AA18" s="286"/>
      <c r="AB18" s="286" t="str">
        <f>IF(Data!K15=" "," ",(IF(Data!F15=" "," ",Data!F15-Data!K15)))</f>
        <v xml:space="preserve"> </v>
      </c>
      <c r="AC18" s="286"/>
      <c r="AD18" s="286"/>
      <c r="AE18" s="286"/>
      <c r="AF18" s="286"/>
      <c r="AG18" s="286"/>
      <c r="AH18" s="287">
        <f>Data!$J$15</f>
        <v>0</v>
      </c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  <c r="AW18" s="287"/>
      <c r="AX18" s="287"/>
      <c r="AY18" s="287"/>
      <c r="AZ18" s="288"/>
    </row>
    <row r="19" spans="1:70" x14ac:dyDescent="0.2">
      <c r="A19" s="289">
        <v>1250</v>
      </c>
      <c r="B19" s="250"/>
      <c r="C19" s="250"/>
      <c r="D19" s="250"/>
      <c r="E19" s="250"/>
      <c r="F19" s="250"/>
      <c r="G19" s="250"/>
      <c r="H19" s="250"/>
      <c r="I19" s="250"/>
      <c r="J19" s="290" t="str">
        <f>IF(Data!L16=" "," ",Data!F16)</f>
        <v xml:space="preserve"> </v>
      </c>
      <c r="K19" s="226"/>
      <c r="L19" s="226"/>
      <c r="M19" s="226"/>
      <c r="N19" s="226"/>
      <c r="O19" s="291"/>
      <c r="P19" s="286" t="str">
        <f>Data!$K$16</f>
        <v xml:space="preserve"> </v>
      </c>
      <c r="Q19" s="286"/>
      <c r="R19" s="286"/>
      <c r="S19" s="286"/>
      <c r="T19" s="286"/>
      <c r="U19" s="286"/>
      <c r="V19" s="286" t="str">
        <f>Data!$L$16</f>
        <v xml:space="preserve"> </v>
      </c>
      <c r="W19" s="286"/>
      <c r="X19" s="286"/>
      <c r="Y19" s="286"/>
      <c r="Z19" s="286"/>
      <c r="AA19" s="286"/>
      <c r="AB19" s="286" t="str">
        <f>IF(Data!K16=" "," ",(IF(Data!F16=" "," ",Data!F16-Data!K16)))</f>
        <v xml:space="preserve"> </v>
      </c>
      <c r="AC19" s="286"/>
      <c r="AD19" s="286"/>
      <c r="AE19" s="286"/>
      <c r="AF19" s="286"/>
      <c r="AG19" s="286"/>
      <c r="AH19" s="287">
        <f>Data!$J$16</f>
        <v>0</v>
      </c>
      <c r="AI19" s="287"/>
      <c r="AJ19" s="287"/>
      <c r="AK19" s="287"/>
      <c r="AL19" s="287"/>
      <c r="AM19" s="287"/>
      <c r="AN19" s="287"/>
      <c r="AO19" s="287"/>
      <c r="AP19" s="287"/>
      <c r="AQ19" s="287"/>
      <c r="AR19" s="287"/>
      <c r="AS19" s="287"/>
      <c r="AT19" s="287"/>
      <c r="AU19" s="287"/>
      <c r="AV19" s="287"/>
      <c r="AW19" s="287"/>
      <c r="AX19" s="287"/>
      <c r="AY19" s="287"/>
      <c r="AZ19" s="288"/>
    </row>
    <row r="20" spans="1:70" x14ac:dyDescent="0.2">
      <c r="A20" s="289">
        <v>1600</v>
      </c>
      <c r="B20" s="250"/>
      <c r="C20" s="250"/>
      <c r="D20" s="250"/>
      <c r="E20" s="250"/>
      <c r="F20" s="250"/>
      <c r="G20" s="250"/>
      <c r="H20" s="250"/>
      <c r="I20" s="250"/>
      <c r="J20" s="290" t="str">
        <f>IF(Data!L17=" "," ",Data!F17)</f>
        <v xml:space="preserve"> </v>
      </c>
      <c r="K20" s="226"/>
      <c r="L20" s="226"/>
      <c r="M20" s="226"/>
      <c r="N20" s="226"/>
      <c r="O20" s="291"/>
      <c r="P20" s="286" t="str">
        <f>Data!$K$17</f>
        <v xml:space="preserve"> </v>
      </c>
      <c r="Q20" s="286"/>
      <c r="R20" s="286"/>
      <c r="S20" s="286"/>
      <c r="T20" s="286"/>
      <c r="U20" s="286"/>
      <c r="V20" s="286" t="str">
        <f>Data!$L$17</f>
        <v xml:space="preserve"> </v>
      </c>
      <c r="W20" s="286"/>
      <c r="X20" s="286"/>
      <c r="Y20" s="286"/>
      <c r="Z20" s="286"/>
      <c r="AA20" s="286"/>
      <c r="AB20" s="286" t="str">
        <f>IF(Data!K17=" "," ",(IF(Data!F17=" "," ",Data!F17-Data!K17)))</f>
        <v xml:space="preserve"> </v>
      </c>
      <c r="AC20" s="286"/>
      <c r="AD20" s="286"/>
      <c r="AE20" s="286"/>
      <c r="AF20" s="286"/>
      <c r="AG20" s="286"/>
      <c r="AH20" s="287">
        <f>Data!$J$17</f>
        <v>0</v>
      </c>
      <c r="AI20" s="287"/>
      <c r="AJ20" s="287"/>
      <c r="AK20" s="287"/>
      <c r="AL20" s="287"/>
      <c r="AM20" s="287"/>
      <c r="AN20" s="287"/>
      <c r="AO20" s="287"/>
      <c r="AP20" s="287"/>
      <c r="AQ20" s="287"/>
      <c r="AR20" s="287"/>
      <c r="AS20" s="287"/>
      <c r="AT20" s="287"/>
      <c r="AU20" s="287"/>
      <c r="AV20" s="287"/>
      <c r="AW20" s="287"/>
      <c r="AX20" s="287"/>
      <c r="AY20" s="287"/>
      <c r="AZ20" s="288"/>
    </row>
    <row r="21" spans="1:70" x14ac:dyDescent="0.2">
      <c r="A21" s="289">
        <v>2000</v>
      </c>
      <c r="B21" s="250"/>
      <c r="C21" s="250"/>
      <c r="D21" s="250"/>
      <c r="E21" s="250"/>
      <c r="F21" s="250"/>
      <c r="G21" s="250"/>
      <c r="H21" s="250"/>
      <c r="I21" s="250"/>
      <c r="J21" s="290" t="str">
        <f>IF(Data!L18=" "," ",Data!F18)</f>
        <v xml:space="preserve"> </v>
      </c>
      <c r="K21" s="226"/>
      <c r="L21" s="226"/>
      <c r="M21" s="226"/>
      <c r="N21" s="226"/>
      <c r="O21" s="291"/>
      <c r="P21" s="286" t="str">
        <f>Data!$K$18</f>
        <v xml:space="preserve"> </v>
      </c>
      <c r="Q21" s="286"/>
      <c r="R21" s="286"/>
      <c r="S21" s="286"/>
      <c r="T21" s="286"/>
      <c r="U21" s="286"/>
      <c r="V21" s="286" t="str">
        <f>Data!$L$18</f>
        <v xml:space="preserve"> </v>
      </c>
      <c r="W21" s="286"/>
      <c r="X21" s="286"/>
      <c r="Y21" s="286"/>
      <c r="Z21" s="286"/>
      <c r="AA21" s="286"/>
      <c r="AB21" s="286" t="str">
        <f>IF(Data!K18=" "," ",(IF(Data!F18=" "," ",Data!F18-Data!K18)))</f>
        <v xml:space="preserve"> </v>
      </c>
      <c r="AC21" s="286"/>
      <c r="AD21" s="286"/>
      <c r="AE21" s="286"/>
      <c r="AF21" s="286"/>
      <c r="AG21" s="286"/>
      <c r="AH21" s="287">
        <f>Data!$J$18</f>
        <v>0</v>
      </c>
      <c r="AI21" s="287"/>
      <c r="AJ21" s="287"/>
      <c r="AK21" s="287"/>
      <c r="AL21" s="287"/>
      <c r="AM21" s="287"/>
      <c r="AN21" s="287"/>
      <c r="AO21" s="287"/>
      <c r="AP21" s="287"/>
      <c r="AQ21" s="287"/>
      <c r="AR21" s="287"/>
      <c r="AS21" s="287"/>
      <c r="AT21" s="287"/>
      <c r="AU21" s="287"/>
      <c r="AV21" s="287"/>
      <c r="AW21" s="287"/>
      <c r="AX21" s="287"/>
      <c r="AY21" s="287"/>
      <c r="AZ21" s="288"/>
    </row>
    <row r="22" spans="1:70" x14ac:dyDescent="0.2">
      <c r="A22" s="289">
        <v>2500</v>
      </c>
      <c r="B22" s="250"/>
      <c r="C22" s="250"/>
      <c r="D22" s="250"/>
      <c r="E22" s="250"/>
      <c r="F22" s="250"/>
      <c r="G22" s="250"/>
      <c r="H22" s="250"/>
      <c r="I22" s="250"/>
      <c r="J22" s="290" t="str">
        <f>IF(Data!L19=" "," ",Data!F19)</f>
        <v xml:space="preserve"> </v>
      </c>
      <c r="K22" s="226"/>
      <c r="L22" s="226"/>
      <c r="M22" s="226"/>
      <c r="N22" s="226"/>
      <c r="O22" s="291"/>
      <c r="P22" s="286" t="str">
        <f>Data!$K$19</f>
        <v xml:space="preserve"> </v>
      </c>
      <c r="Q22" s="286"/>
      <c r="R22" s="286"/>
      <c r="S22" s="286"/>
      <c r="T22" s="286"/>
      <c r="U22" s="286"/>
      <c r="V22" s="286" t="str">
        <f>Data!$L$19</f>
        <v xml:space="preserve"> </v>
      </c>
      <c r="W22" s="286"/>
      <c r="X22" s="286"/>
      <c r="Y22" s="286"/>
      <c r="Z22" s="286"/>
      <c r="AA22" s="286"/>
      <c r="AB22" s="286" t="str">
        <f>IF(Data!K19=" "," ",(IF(Data!F19=" "," ",Data!F19-Data!K19)))</f>
        <v xml:space="preserve"> </v>
      </c>
      <c r="AC22" s="286"/>
      <c r="AD22" s="286"/>
      <c r="AE22" s="286"/>
      <c r="AF22" s="286"/>
      <c r="AG22" s="286"/>
      <c r="AH22" s="287">
        <f>Data!$J$19</f>
        <v>0</v>
      </c>
      <c r="AI22" s="287"/>
      <c r="AJ22" s="287"/>
      <c r="AK22" s="287"/>
      <c r="AL22" s="287"/>
      <c r="AM22" s="287"/>
      <c r="AN22" s="287"/>
      <c r="AO22" s="287"/>
      <c r="AP22" s="287"/>
      <c r="AQ22" s="287"/>
      <c r="AR22" s="287"/>
      <c r="AS22" s="287"/>
      <c r="AT22" s="287"/>
      <c r="AU22" s="287"/>
      <c r="AV22" s="287"/>
      <c r="AW22" s="287"/>
      <c r="AX22" s="287"/>
      <c r="AY22" s="287"/>
      <c r="AZ22" s="288"/>
    </row>
    <row r="23" spans="1:70" x14ac:dyDescent="0.2">
      <c r="A23" s="289">
        <v>3150</v>
      </c>
      <c r="B23" s="250"/>
      <c r="C23" s="250"/>
      <c r="D23" s="250"/>
      <c r="E23" s="250"/>
      <c r="F23" s="250"/>
      <c r="G23" s="250"/>
      <c r="H23" s="250"/>
      <c r="I23" s="250"/>
      <c r="J23" s="290" t="str">
        <f>IF(Data!L20=" "," ",Data!F20)</f>
        <v xml:space="preserve"> </v>
      </c>
      <c r="K23" s="226"/>
      <c r="L23" s="226"/>
      <c r="M23" s="226"/>
      <c r="N23" s="226"/>
      <c r="O23" s="291"/>
      <c r="P23" s="286" t="str">
        <f>Data!$K$20</f>
        <v xml:space="preserve"> </v>
      </c>
      <c r="Q23" s="286"/>
      <c r="R23" s="286"/>
      <c r="S23" s="286"/>
      <c r="T23" s="286"/>
      <c r="U23" s="286"/>
      <c r="V23" s="286" t="str">
        <f>Data!$L$20</f>
        <v xml:space="preserve"> </v>
      </c>
      <c r="W23" s="286"/>
      <c r="X23" s="286"/>
      <c r="Y23" s="286"/>
      <c r="Z23" s="286"/>
      <c r="AA23" s="286"/>
      <c r="AB23" s="286" t="str">
        <f>IF(Data!K20=" "," ",(IF(Data!F20=" "," ",Data!F20-Data!K20)))</f>
        <v xml:space="preserve"> </v>
      </c>
      <c r="AC23" s="286"/>
      <c r="AD23" s="286"/>
      <c r="AE23" s="286"/>
      <c r="AF23" s="286"/>
      <c r="AG23" s="286"/>
      <c r="AH23" s="287">
        <f>Data!$J$20</f>
        <v>0</v>
      </c>
      <c r="AI23" s="287"/>
      <c r="AJ23" s="287"/>
      <c r="AK23" s="287"/>
      <c r="AL23" s="287"/>
      <c r="AM23" s="287"/>
      <c r="AN23" s="287"/>
      <c r="AO23" s="287"/>
      <c r="AP23" s="287"/>
      <c r="AQ23" s="287"/>
      <c r="AR23" s="287"/>
      <c r="AS23" s="287"/>
      <c r="AT23" s="287"/>
      <c r="AU23" s="287"/>
      <c r="AV23" s="287"/>
      <c r="AW23" s="287"/>
      <c r="AX23" s="287"/>
      <c r="AY23" s="287"/>
      <c r="AZ23" s="288"/>
    </row>
    <row r="24" spans="1:70" x14ac:dyDescent="0.2">
      <c r="A24" s="289">
        <v>4000</v>
      </c>
      <c r="B24" s="250"/>
      <c r="C24" s="250"/>
      <c r="D24" s="250"/>
      <c r="E24" s="250"/>
      <c r="F24" s="250"/>
      <c r="G24" s="250"/>
      <c r="H24" s="250"/>
      <c r="I24" s="250"/>
      <c r="J24" s="290" t="str">
        <f>IF(Data!L21=" "," ",Data!F21)</f>
        <v xml:space="preserve"> </v>
      </c>
      <c r="K24" s="226"/>
      <c r="L24" s="226"/>
      <c r="M24" s="226"/>
      <c r="N24" s="226"/>
      <c r="O24" s="291"/>
      <c r="P24" s="286" t="str">
        <f>Data!$K$21</f>
        <v xml:space="preserve"> </v>
      </c>
      <c r="Q24" s="286"/>
      <c r="R24" s="286"/>
      <c r="S24" s="286"/>
      <c r="T24" s="286"/>
      <c r="U24" s="286"/>
      <c r="V24" s="286" t="str">
        <f>Data!$L$21</f>
        <v xml:space="preserve"> </v>
      </c>
      <c r="W24" s="286"/>
      <c r="X24" s="286"/>
      <c r="Y24" s="286"/>
      <c r="Z24" s="286"/>
      <c r="AA24" s="286"/>
      <c r="AB24" s="286" t="str">
        <f>IF(Data!K21=" "," ",(IF(Data!F21=" "," ",Data!F21-Data!K21)))</f>
        <v xml:space="preserve"> </v>
      </c>
      <c r="AC24" s="286"/>
      <c r="AD24" s="286"/>
      <c r="AE24" s="286"/>
      <c r="AF24" s="286"/>
      <c r="AG24" s="286"/>
      <c r="AH24" s="287">
        <f>Data!$J$21</f>
        <v>0</v>
      </c>
      <c r="AI24" s="287"/>
      <c r="AJ24" s="287"/>
      <c r="AK24" s="287"/>
      <c r="AL24" s="287"/>
      <c r="AM24" s="287"/>
      <c r="AN24" s="287"/>
      <c r="AO24" s="287"/>
      <c r="AP24" s="287"/>
      <c r="AQ24" s="287"/>
      <c r="AR24" s="287"/>
      <c r="AS24" s="287"/>
      <c r="AT24" s="287"/>
      <c r="AU24" s="287"/>
      <c r="AV24" s="287"/>
      <c r="AW24" s="287"/>
      <c r="AX24" s="287"/>
      <c r="AY24" s="287"/>
      <c r="AZ24" s="288"/>
    </row>
    <row r="25" spans="1:70" x14ac:dyDescent="0.2">
      <c r="A25" s="299">
        <v>5000</v>
      </c>
      <c r="B25" s="300"/>
      <c r="C25" s="300"/>
      <c r="D25" s="300"/>
      <c r="E25" s="300"/>
      <c r="F25" s="300"/>
      <c r="G25" s="300"/>
      <c r="H25" s="300"/>
      <c r="I25" s="300"/>
      <c r="J25" s="290" t="str">
        <f>IF(Data!L22=" "," ",Data!F22)</f>
        <v xml:space="preserve"> </v>
      </c>
      <c r="K25" s="226"/>
      <c r="L25" s="226"/>
      <c r="M25" s="226"/>
      <c r="N25" s="226"/>
      <c r="O25" s="291"/>
      <c r="P25" s="295" t="str">
        <f>Data!$K$22</f>
        <v xml:space="preserve"> </v>
      </c>
      <c r="Q25" s="295"/>
      <c r="R25" s="295"/>
      <c r="S25" s="295"/>
      <c r="T25" s="295"/>
      <c r="U25" s="295"/>
      <c r="V25" s="295" t="str">
        <f>Data!$L$22</f>
        <v xml:space="preserve"> </v>
      </c>
      <c r="W25" s="295"/>
      <c r="X25" s="295"/>
      <c r="Y25" s="295"/>
      <c r="Z25" s="295"/>
      <c r="AA25" s="295"/>
      <c r="AB25" s="286" t="str">
        <f>IF(Data!K22=" "," ",(IF(Data!F22=" "," ",Data!F22-Data!K22)))</f>
        <v xml:space="preserve"> </v>
      </c>
      <c r="AC25" s="286"/>
      <c r="AD25" s="286"/>
      <c r="AE25" s="286"/>
      <c r="AF25" s="286"/>
      <c r="AG25" s="286"/>
      <c r="AH25" s="287">
        <f>Data!$J$22</f>
        <v>0</v>
      </c>
      <c r="AI25" s="287"/>
      <c r="AJ25" s="287"/>
      <c r="AK25" s="287"/>
      <c r="AL25" s="287"/>
      <c r="AM25" s="287"/>
      <c r="AN25" s="287"/>
      <c r="AO25" s="287"/>
      <c r="AP25" s="287"/>
      <c r="AQ25" s="287"/>
      <c r="AR25" s="287"/>
      <c r="AS25" s="287"/>
      <c r="AT25" s="287"/>
      <c r="AU25" s="287"/>
      <c r="AV25" s="287"/>
      <c r="AW25" s="287"/>
      <c r="AX25" s="287"/>
      <c r="AY25" s="287"/>
      <c r="AZ25" s="288"/>
      <c r="BR25" s="6"/>
    </row>
    <row r="26" spans="1:70" ht="20.100000000000001" customHeight="1" x14ac:dyDescent="0.2">
      <c r="A26" s="296" t="s">
        <v>96</v>
      </c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297"/>
      <c r="AA26" s="297"/>
      <c r="AB26" s="297"/>
      <c r="AC26" s="297"/>
      <c r="AD26" s="297"/>
      <c r="AE26" s="297"/>
      <c r="AF26" s="297"/>
      <c r="AG26" s="297"/>
      <c r="AH26" s="297"/>
      <c r="AI26" s="297"/>
      <c r="AJ26" s="297"/>
      <c r="AK26" s="297"/>
      <c r="AL26" s="297"/>
      <c r="AM26" s="297"/>
      <c r="AN26" s="297"/>
      <c r="AO26" s="297"/>
      <c r="AP26" s="297"/>
      <c r="AQ26" s="297"/>
      <c r="AR26" s="297"/>
      <c r="AS26" s="297"/>
      <c r="AT26" s="297"/>
      <c r="AU26" s="297"/>
      <c r="AV26" s="297"/>
      <c r="AW26" s="297"/>
      <c r="AX26" s="297"/>
      <c r="AY26" s="297"/>
      <c r="AZ26" s="298"/>
    </row>
    <row r="27" spans="1:70" x14ac:dyDescent="0.2">
      <c r="A27" s="289">
        <v>50</v>
      </c>
      <c r="B27" s="250"/>
      <c r="C27" s="250"/>
      <c r="D27" s="250"/>
      <c r="E27" s="250"/>
      <c r="F27" s="250"/>
      <c r="G27" s="250"/>
      <c r="H27" s="250"/>
      <c r="I27" s="250"/>
      <c r="J27" s="290" t="str">
        <f>IF(Data!X2=""," ",Data!W2)</f>
        <v xml:space="preserve"> </v>
      </c>
      <c r="K27" s="226"/>
      <c r="L27" s="226"/>
      <c r="M27" s="226"/>
      <c r="N27" s="226"/>
      <c r="O27" s="291"/>
      <c r="P27" s="286">
        <f>Data!$X$2</f>
        <v>0</v>
      </c>
      <c r="Q27" s="286"/>
      <c r="R27" s="286"/>
      <c r="S27" s="286"/>
      <c r="T27" s="286"/>
      <c r="U27" s="286"/>
      <c r="V27" s="286" t="str">
        <f>Data!$Y$2</f>
        <v xml:space="preserve"> </v>
      </c>
      <c r="W27" s="286"/>
      <c r="X27" s="286"/>
      <c r="Y27" s="286"/>
      <c r="Z27" s="286"/>
      <c r="AA27" s="286"/>
      <c r="AB27" s="286" t="str">
        <f>IF(Data!X2=""," ",(IF(Data!W2=""," ",Data!W2-Data!X2)))</f>
        <v xml:space="preserve"> </v>
      </c>
      <c r="AC27" s="286"/>
      <c r="AD27" s="286"/>
      <c r="AE27" s="286"/>
      <c r="AF27" s="286"/>
      <c r="AG27" s="286"/>
      <c r="AH27" s="287">
        <f>Data!$Z$2</f>
        <v>0</v>
      </c>
      <c r="AI27" s="287"/>
      <c r="AJ27" s="287"/>
      <c r="AK27" s="287"/>
      <c r="AL27" s="287"/>
      <c r="AM27" s="287"/>
      <c r="AN27" s="287"/>
      <c r="AO27" s="287"/>
      <c r="AP27" s="287"/>
      <c r="AQ27" s="287"/>
      <c r="AR27" s="287"/>
      <c r="AS27" s="287"/>
      <c r="AT27" s="287"/>
      <c r="AU27" s="287"/>
      <c r="AV27" s="287"/>
      <c r="AW27" s="287"/>
      <c r="AX27" s="287"/>
      <c r="AY27" s="287"/>
      <c r="AZ27" s="288"/>
    </row>
    <row r="28" spans="1:70" x14ac:dyDescent="0.2">
      <c r="A28" s="289">
        <v>63</v>
      </c>
      <c r="B28" s="250"/>
      <c r="C28" s="250"/>
      <c r="D28" s="250"/>
      <c r="E28" s="250"/>
      <c r="F28" s="250"/>
      <c r="G28" s="250"/>
      <c r="H28" s="250"/>
      <c r="I28" s="250"/>
      <c r="J28" s="290" t="str">
        <f>IF(Data!X3=""," ",Data!W3)</f>
        <v xml:space="preserve"> </v>
      </c>
      <c r="K28" s="226"/>
      <c r="L28" s="226"/>
      <c r="M28" s="226"/>
      <c r="N28" s="226"/>
      <c r="O28" s="291"/>
      <c r="P28" s="286">
        <f>Data!$X$3</f>
        <v>0</v>
      </c>
      <c r="Q28" s="286"/>
      <c r="R28" s="286"/>
      <c r="S28" s="286"/>
      <c r="T28" s="286"/>
      <c r="U28" s="286"/>
      <c r="V28" s="286" t="str">
        <f>Data!$Y$3</f>
        <v xml:space="preserve"> </v>
      </c>
      <c r="W28" s="286"/>
      <c r="X28" s="286"/>
      <c r="Y28" s="286"/>
      <c r="Z28" s="286"/>
      <c r="AA28" s="286"/>
      <c r="AB28" s="286" t="str">
        <f>IF(Data!X3=""," ",(IF(Data!W3=""," ",Data!W3-Data!X3)))</f>
        <v xml:space="preserve"> </v>
      </c>
      <c r="AC28" s="286"/>
      <c r="AD28" s="286"/>
      <c r="AE28" s="286"/>
      <c r="AF28" s="286"/>
      <c r="AG28" s="286"/>
      <c r="AH28" s="287">
        <f>Data!$Z$3</f>
        <v>0</v>
      </c>
      <c r="AI28" s="287"/>
      <c r="AJ28" s="287"/>
      <c r="AK28" s="287"/>
      <c r="AL28" s="287"/>
      <c r="AM28" s="287"/>
      <c r="AN28" s="287"/>
      <c r="AO28" s="287"/>
      <c r="AP28" s="287"/>
      <c r="AQ28" s="287"/>
      <c r="AR28" s="287"/>
      <c r="AS28" s="287"/>
      <c r="AT28" s="287"/>
      <c r="AU28" s="287"/>
      <c r="AV28" s="287"/>
      <c r="AW28" s="287"/>
      <c r="AX28" s="287"/>
      <c r="AY28" s="287"/>
      <c r="AZ28" s="288"/>
    </row>
    <row r="29" spans="1:70" x14ac:dyDescent="0.2">
      <c r="A29" s="289">
        <v>80</v>
      </c>
      <c r="B29" s="250"/>
      <c r="C29" s="250"/>
      <c r="D29" s="250"/>
      <c r="E29" s="250"/>
      <c r="F29" s="250"/>
      <c r="G29" s="250"/>
      <c r="H29" s="250"/>
      <c r="I29" s="250"/>
      <c r="J29" s="290" t="str">
        <f>IF(Data!X4=""," ",Data!W4)</f>
        <v xml:space="preserve"> </v>
      </c>
      <c r="K29" s="226"/>
      <c r="L29" s="226"/>
      <c r="M29" s="226"/>
      <c r="N29" s="226"/>
      <c r="O29" s="291"/>
      <c r="P29" s="286">
        <f>Data!$X$4</f>
        <v>0</v>
      </c>
      <c r="Q29" s="286"/>
      <c r="R29" s="286"/>
      <c r="S29" s="286"/>
      <c r="T29" s="286"/>
      <c r="U29" s="286"/>
      <c r="V29" s="286" t="str">
        <f>Data!$Y$4</f>
        <v xml:space="preserve"> </v>
      </c>
      <c r="W29" s="286"/>
      <c r="X29" s="286"/>
      <c r="Y29" s="286"/>
      <c r="Z29" s="286"/>
      <c r="AA29" s="286"/>
      <c r="AB29" s="286" t="str">
        <f>IF(Data!X4=""," ",(IF(Data!W4=""," ",Data!W4-Data!X4)))</f>
        <v xml:space="preserve"> </v>
      </c>
      <c r="AC29" s="286"/>
      <c r="AD29" s="286"/>
      <c r="AE29" s="286"/>
      <c r="AF29" s="286"/>
      <c r="AG29" s="286"/>
      <c r="AH29" s="287">
        <f>Data!$Z$4</f>
        <v>0</v>
      </c>
      <c r="AI29" s="287"/>
      <c r="AJ29" s="287"/>
      <c r="AK29" s="287"/>
      <c r="AL29" s="287"/>
      <c r="AM29" s="287"/>
      <c r="AN29" s="287"/>
      <c r="AO29" s="287"/>
      <c r="AP29" s="287"/>
      <c r="AQ29" s="287"/>
      <c r="AR29" s="287"/>
      <c r="AS29" s="287"/>
      <c r="AT29" s="287"/>
      <c r="AU29" s="287"/>
      <c r="AV29" s="287"/>
      <c r="AW29" s="287"/>
      <c r="AX29" s="287"/>
      <c r="AY29" s="287"/>
      <c r="AZ29" s="288"/>
    </row>
    <row r="30" spans="1:70" x14ac:dyDescent="0.2">
      <c r="A30" s="281" t="s">
        <v>97</v>
      </c>
      <c r="B30" s="282"/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2"/>
      <c r="X30" s="282"/>
      <c r="Y30" s="282"/>
      <c r="Z30" s="282"/>
      <c r="AA30" s="282"/>
      <c r="AB30" s="282"/>
      <c r="AC30" s="282"/>
      <c r="AD30" s="282"/>
      <c r="AE30" s="282"/>
      <c r="AF30" s="282"/>
      <c r="AG30" s="282"/>
      <c r="AH30" s="282"/>
      <c r="AI30" s="282"/>
      <c r="AJ30" s="282"/>
      <c r="AK30" s="282"/>
      <c r="AL30" s="282"/>
      <c r="AM30" s="282"/>
      <c r="AN30" s="282"/>
      <c r="AO30" s="282"/>
      <c r="AP30" s="282"/>
      <c r="AQ30" s="282"/>
      <c r="AR30" s="282"/>
      <c r="AS30" s="282"/>
      <c r="AT30" s="282"/>
      <c r="AU30" s="282"/>
      <c r="AV30" s="282"/>
      <c r="AW30" s="282"/>
      <c r="AX30" s="282"/>
      <c r="AY30" s="282"/>
      <c r="AZ30" s="283"/>
    </row>
    <row r="31" spans="1:70" x14ac:dyDescent="0.2">
      <c r="A31" s="284" t="s">
        <v>98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85"/>
    </row>
    <row r="32" spans="1:70" x14ac:dyDescent="0.2">
      <c r="A32" s="284" t="s">
        <v>99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85"/>
    </row>
    <row r="33" spans="1:52" x14ac:dyDescent="0.2">
      <c r="A33" s="292" t="s">
        <v>100</v>
      </c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293"/>
      <c r="T33" s="293"/>
      <c r="U33" s="293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293"/>
      <c r="AJ33" s="293"/>
      <c r="AK33" s="293"/>
      <c r="AL33" s="293"/>
      <c r="AM33" s="293"/>
      <c r="AN33" s="293"/>
      <c r="AO33" s="293"/>
      <c r="AP33" s="293"/>
      <c r="AQ33" s="293"/>
      <c r="AR33" s="293"/>
      <c r="AS33" s="293"/>
      <c r="AT33" s="293"/>
      <c r="AU33" s="293"/>
      <c r="AV33" s="293"/>
      <c r="AW33" s="293"/>
      <c r="AX33" s="293"/>
      <c r="AY33" s="293"/>
      <c r="AZ33" s="294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61</v>
      </c>
      <c r="B1" s="59" t="s">
        <v>62</v>
      </c>
      <c r="C1" s="59" t="s">
        <v>11</v>
      </c>
      <c r="D1" s="60" t="s">
        <v>51</v>
      </c>
      <c r="E1" s="60" t="s">
        <v>21</v>
      </c>
      <c r="F1" s="60" t="s">
        <v>22</v>
      </c>
      <c r="G1" s="60" t="s">
        <v>42</v>
      </c>
      <c r="H1" s="60" t="s">
        <v>23</v>
      </c>
      <c r="I1" s="60" t="s">
        <v>26</v>
      </c>
      <c r="J1" s="59"/>
      <c r="K1" s="60" t="s">
        <v>27</v>
      </c>
      <c r="L1" s="60" t="s">
        <v>28</v>
      </c>
      <c r="M1" s="60" t="s">
        <v>50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40</v>
      </c>
      <c r="U1" s="60" t="s">
        <v>41</v>
      </c>
      <c r="V1" s="60" t="s">
        <v>43</v>
      </c>
      <c r="W1" s="60" t="s">
        <v>44</v>
      </c>
      <c r="X1" s="60" t="s">
        <v>48</v>
      </c>
      <c r="Y1" s="60" t="s">
        <v>49</v>
      </c>
      <c r="AA1" s="59" t="s">
        <v>108</v>
      </c>
    </row>
    <row r="2" spans="1:27" x14ac:dyDescent="0.2">
      <c r="B2" s="33"/>
      <c r="C2" s="39"/>
      <c r="D2" s="28"/>
      <c r="E2" s="23"/>
      <c r="F2" s="75" t="s">
        <v>12</v>
      </c>
      <c r="G2" s="23"/>
      <c r="H2" s="78"/>
      <c r="I2" s="23"/>
      <c r="J2" s="45"/>
      <c r="K2" s="75" t="s">
        <v>12</v>
      </c>
      <c r="L2" s="81" t="s">
        <v>12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12</v>
      </c>
      <c r="V2" s="23"/>
      <c r="W2" s="75" t="s">
        <v>12</v>
      </c>
      <c r="X2" s="23"/>
      <c r="Y2" s="75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12</v>
      </c>
      <c r="G3" s="24"/>
      <c r="H3" s="79"/>
      <c r="I3" s="24"/>
      <c r="J3" s="43"/>
      <c r="K3" s="76" t="s">
        <v>12</v>
      </c>
      <c r="L3" s="82" t="s">
        <v>12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12</v>
      </c>
      <c r="V3" s="24"/>
      <c r="W3" s="76" t="s">
        <v>12</v>
      </c>
      <c r="X3" s="24"/>
      <c r="Y3" s="76" t="s">
        <v>12</v>
      </c>
      <c r="Z3" s="24"/>
    </row>
    <row r="4" spans="1:27" x14ac:dyDescent="0.2">
      <c r="B4" s="33"/>
      <c r="C4" s="39"/>
      <c r="D4" s="29"/>
      <c r="E4" s="24"/>
      <c r="F4" s="76" t="s">
        <v>12</v>
      </c>
      <c r="G4" s="24"/>
      <c r="H4" s="79"/>
      <c r="I4" s="24"/>
      <c r="J4" s="43"/>
      <c r="K4" s="76" t="s">
        <v>12</v>
      </c>
      <c r="L4" s="82" t="s">
        <v>12</v>
      </c>
      <c r="M4" s="131"/>
      <c r="T4" s="24"/>
      <c r="U4" s="76" t="s">
        <v>12</v>
      </c>
      <c r="V4" s="24"/>
      <c r="W4" s="76" t="s">
        <v>12</v>
      </c>
      <c r="X4" s="24"/>
      <c r="Y4" s="76" t="s">
        <v>12</v>
      </c>
      <c r="Z4" s="24"/>
    </row>
    <row r="5" spans="1:27" x14ac:dyDescent="0.2">
      <c r="B5" s="33">
        <v>62</v>
      </c>
      <c r="C5" s="39"/>
      <c r="D5" s="29"/>
      <c r="E5" s="24"/>
      <c r="F5" s="76" t="s">
        <v>12</v>
      </c>
      <c r="G5" s="24"/>
      <c r="H5" s="79"/>
      <c r="I5" s="24"/>
      <c r="J5" s="43"/>
      <c r="K5" s="76" t="s">
        <v>12</v>
      </c>
      <c r="L5" s="82" t="s">
        <v>12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12</v>
      </c>
      <c r="V5" s="24"/>
      <c r="W5" s="76" t="s">
        <v>12</v>
      </c>
      <c r="X5" s="24"/>
      <c r="Y5" s="76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12</v>
      </c>
      <c r="G6" s="24"/>
      <c r="H6" s="79"/>
      <c r="I6" s="24"/>
      <c r="J6" s="43"/>
      <c r="K6" s="76" t="s">
        <v>12</v>
      </c>
      <c r="L6" s="82" t="s">
        <v>12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12</v>
      </c>
      <c r="V6" s="24"/>
      <c r="W6" s="76" t="s">
        <v>12</v>
      </c>
      <c r="X6" s="24"/>
      <c r="Y6" s="76" t="s">
        <v>12</v>
      </c>
      <c r="Z6" s="24"/>
    </row>
    <row r="7" spans="1:27" x14ac:dyDescent="0.2">
      <c r="B7" s="33">
        <v>62</v>
      </c>
      <c r="C7" s="39"/>
      <c r="D7" s="29"/>
      <c r="E7" s="24"/>
      <c r="F7" s="76" t="s">
        <v>12</v>
      </c>
      <c r="G7" s="24"/>
      <c r="H7" s="79"/>
      <c r="I7" s="24"/>
      <c r="J7" s="44"/>
      <c r="K7" s="76" t="s">
        <v>12</v>
      </c>
      <c r="L7" s="82" t="s">
        <v>12</v>
      </c>
      <c r="M7" s="131"/>
      <c r="T7" s="24"/>
      <c r="U7" s="76" t="s">
        <v>12</v>
      </c>
      <c r="V7" s="24"/>
      <c r="W7" s="76" t="s">
        <v>12</v>
      </c>
      <c r="X7" s="24"/>
      <c r="Y7" s="76" t="s">
        <v>12</v>
      </c>
      <c r="Z7" s="24"/>
    </row>
    <row r="8" spans="1:27" x14ac:dyDescent="0.2">
      <c r="B8" s="33">
        <v>62</v>
      </c>
      <c r="C8" s="39"/>
      <c r="D8" s="29"/>
      <c r="E8" s="24"/>
      <c r="F8" s="76" t="s">
        <v>12</v>
      </c>
      <c r="G8" s="24"/>
      <c r="H8" s="79"/>
      <c r="I8" s="24"/>
      <c r="J8" s="41"/>
      <c r="K8" s="76" t="s">
        <v>12</v>
      </c>
      <c r="L8" s="82" t="s">
        <v>12</v>
      </c>
      <c r="M8" s="131"/>
      <c r="O8">
        <v>8</v>
      </c>
      <c r="P8">
        <v>-100</v>
      </c>
      <c r="T8" s="24"/>
      <c r="U8" s="76" t="s">
        <v>12</v>
      </c>
      <c r="V8" s="24"/>
      <c r="W8" s="76" t="s">
        <v>12</v>
      </c>
      <c r="X8" s="24"/>
      <c r="Y8" s="76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12</v>
      </c>
      <c r="G9" s="24"/>
      <c r="H9" s="79"/>
      <c r="I9" s="24"/>
      <c r="J9" s="41"/>
      <c r="K9" s="76" t="s">
        <v>12</v>
      </c>
      <c r="L9" s="82" t="s">
        <v>12</v>
      </c>
      <c r="M9" s="131"/>
      <c r="O9">
        <v>8</v>
      </c>
      <c r="P9">
        <v>200</v>
      </c>
      <c r="T9" s="24"/>
      <c r="U9" s="76" t="s">
        <v>12</v>
      </c>
      <c r="V9" s="24"/>
      <c r="W9" s="76" t="s">
        <v>12</v>
      </c>
      <c r="X9" s="24"/>
      <c r="Y9" s="76" t="s">
        <v>12</v>
      </c>
      <c r="Z9" s="24"/>
    </row>
    <row r="10" spans="1:27" x14ac:dyDescent="0.2">
      <c r="B10" s="33">
        <v>62</v>
      </c>
      <c r="C10" s="39"/>
      <c r="D10" s="29"/>
      <c r="E10" s="24"/>
      <c r="F10" s="76" t="s">
        <v>12</v>
      </c>
      <c r="G10" s="24"/>
      <c r="H10" s="79"/>
      <c r="I10" s="24"/>
      <c r="J10" s="41"/>
      <c r="K10" s="76" t="s">
        <v>12</v>
      </c>
      <c r="L10" s="82" t="s">
        <v>12</v>
      </c>
      <c r="M10" s="131"/>
      <c r="T10" s="24"/>
      <c r="U10" s="76" t="s">
        <v>12</v>
      </c>
      <c r="V10" s="24"/>
      <c r="W10" s="76" t="s">
        <v>12</v>
      </c>
      <c r="X10" s="24"/>
      <c r="Y10" s="76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12</v>
      </c>
      <c r="G11" s="24"/>
      <c r="H11" s="79"/>
      <c r="I11" s="24"/>
      <c r="J11" s="41"/>
      <c r="K11" s="76" t="s">
        <v>12</v>
      </c>
      <c r="L11" s="82" t="s">
        <v>12</v>
      </c>
      <c r="M11" s="131"/>
      <c r="O11">
        <v>11</v>
      </c>
      <c r="P11">
        <v>-100</v>
      </c>
      <c r="T11" s="24"/>
      <c r="U11" s="76" t="s">
        <v>12</v>
      </c>
      <c r="V11" s="24"/>
      <c r="W11" s="76" t="s">
        <v>12</v>
      </c>
      <c r="X11" s="24"/>
      <c r="Y11" s="76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12</v>
      </c>
      <c r="G12" s="24"/>
      <c r="H12" s="79"/>
      <c r="I12" s="24"/>
      <c r="J12" s="41"/>
      <c r="K12" s="76" t="s">
        <v>12</v>
      </c>
      <c r="L12" s="82" t="s">
        <v>12</v>
      </c>
      <c r="M12" s="131"/>
      <c r="O12">
        <v>11</v>
      </c>
      <c r="P12">
        <v>200</v>
      </c>
      <c r="T12" s="24"/>
      <c r="U12" s="76" t="s">
        <v>12</v>
      </c>
      <c r="V12" s="24"/>
      <c r="W12" s="76" t="s">
        <v>12</v>
      </c>
      <c r="X12" s="24"/>
      <c r="Y12" s="76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12</v>
      </c>
      <c r="G13" s="24"/>
      <c r="H13" s="79"/>
      <c r="I13" s="24"/>
      <c r="J13" s="41"/>
      <c r="K13" s="76" t="s">
        <v>12</v>
      </c>
      <c r="L13" s="82" t="s">
        <v>12</v>
      </c>
      <c r="M13" s="131"/>
      <c r="T13" s="24"/>
      <c r="U13" s="76" t="s">
        <v>12</v>
      </c>
      <c r="V13" s="24"/>
      <c r="W13" s="76" t="s">
        <v>12</v>
      </c>
      <c r="X13" s="24"/>
      <c r="Y13" s="76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12</v>
      </c>
      <c r="G14" s="24"/>
      <c r="H14" s="79"/>
      <c r="I14" s="24"/>
      <c r="J14" s="41"/>
      <c r="K14" s="76" t="s">
        <v>12</v>
      </c>
      <c r="L14" s="82" t="s">
        <v>12</v>
      </c>
      <c r="M14" s="131"/>
      <c r="O14">
        <v>14</v>
      </c>
      <c r="P14">
        <v>-100</v>
      </c>
      <c r="T14" s="24"/>
      <c r="U14" s="76" t="s">
        <v>12</v>
      </c>
      <c r="V14" s="24"/>
      <c r="W14" s="76" t="s">
        <v>12</v>
      </c>
      <c r="X14" s="24"/>
      <c r="Y14" s="76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12</v>
      </c>
      <c r="G15" s="24"/>
      <c r="H15" s="79"/>
      <c r="I15" s="24"/>
      <c r="J15" s="41"/>
      <c r="K15" s="76" t="s">
        <v>12</v>
      </c>
      <c r="L15" s="82" t="s">
        <v>12</v>
      </c>
      <c r="M15" s="131"/>
      <c r="O15">
        <v>14</v>
      </c>
      <c r="P15">
        <v>200</v>
      </c>
      <c r="T15" s="24"/>
      <c r="U15" s="76" t="s">
        <v>12</v>
      </c>
      <c r="V15" s="24"/>
      <c r="W15" s="76" t="s">
        <v>12</v>
      </c>
      <c r="X15" s="24"/>
      <c r="Y15" s="76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12</v>
      </c>
      <c r="G16" s="24"/>
      <c r="H16" s="79"/>
      <c r="I16" s="24"/>
      <c r="J16" s="41"/>
      <c r="K16" s="76" t="s">
        <v>12</v>
      </c>
      <c r="L16" s="82" t="s">
        <v>12</v>
      </c>
      <c r="M16" s="131"/>
      <c r="T16" s="24"/>
      <c r="U16" s="76" t="s">
        <v>12</v>
      </c>
      <c r="V16" s="24"/>
      <c r="W16" s="76" t="s">
        <v>12</v>
      </c>
      <c r="X16" s="24"/>
      <c r="Y16" s="76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12</v>
      </c>
      <c r="G17" s="24"/>
      <c r="H17" s="79"/>
      <c r="I17" s="24"/>
      <c r="J17" s="41"/>
      <c r="K17" s="76" t="s">
        <v>12</v>
      </c>
      <c r="L17" s="82" t="s">
        <v>12</v>
      </c>
      <c r="M17" s="131"/>
      <c r="O17">
        <v>17</v>
      </c>
      <c r="P17">
        <v>-100</v>
      </c>
      <c r="T17" s="24"/>
      <c r="U17" s="76" t="s">
        <v>12</v>
      </c>
      <c r="V17" s="24"/>
      <c r="W17" s="76" t="s">
        <v>12</v>
      </c>
      <c r="X17" s="24"/>
      <c r="Y17" s="76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12</v>
      </c>
      <c r="G18" s="24"/>
      <c r="H18" s="79"/>
      <c r="I18" s="24"/>
      <c r="J18" s="41"/>
      <c r="K18" s="76" t="s">
        <v>12</v>
      </c>
      <c r="L18" s="82" t="s">
        <v>12</v>
      </c>
      <c r="M18" s="131"/>
      <c r="O18">
        <v>17</v>
      </c>
      <c r="P18">
        <v>200</v>
      </c>
      <c r="T18" s="24"/>
      <c r="U18" s="76" t="s">
        <v>12</v>
      </c>
      <c r="V18" s="24"/>
      <c r="W18" s="76" t="s">
        <v>12</v>
      </c>
      <c r="X18" s="24"/>
      <c r="Y18" s="76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12</v>
      </c>
      <c r="G19" s="24"/>
      <c r="H19" s="79"/>
      <c r="I19" s="24"/>
      <c r="J19" s="41"/>
      <c r="K19" s="76" t="s">
        <v>12</v>
      </c>
      <c r="L19" s="82" t="s">
        <v>12</v>
      </c>
      <c r="M19" s="131"/>
      <c r="T19" s="24"/>
      <c r="U19" s="76" t="s">
        <v>12</v>
      </c>
      <c r="V19" s="24"/>
      <c r="W19" s="76" t="s">
        <v>12</v>
      </c>
      <c r="X19" s="24"/>
      <c r="Y19" s="76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6" t="s">
        <v>12</v>
      </c>
      <c r="G20" s="24"/>
      <c r="H20" s="79"/>
      <c r="I20" s="24"/>
      <c r="J20" s="41"/>
      <c r="K20" s="76" t="s">
        <v>12</v>
      </c>
      <c r="L20" s="82" t="s">
        <v>12</v>
      </c>
      <c r="M20" s="131"/>
      <c r="O20">
        <v>20</v>
      </c>
      <c r="P20">
        <v>-100</v>
      </c>
      <c r="T20" s="24"/>
      <c r="U20" s="76" t="s">
        <v>12</v>
      </c>
      <c r="V20" s="24"/>
      <c r="W20" s="76" t="s">
        <v>12</v>
      </c>
      <c r="X20" s="24"/>
      <c r="Y20" s="76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12</v>
      </c>
      <c r="G21" s="24"/>
      <c r="H21" s="79"/>
      <c r="I21" s="24"/>
      <c r="J21" s="41"/>
      <c r="K21" s="76" t="s">
        <v>12</v>
      </c>
      <c r="L21" s="82" t="s">
        <v>12</v>
      </c>
      <c r="M21" s="131"/>
      <c r="O21">
        <v>20</v>
      </c>
      <c r="P21">
        <v>200</v>
      </c>
      <c r="T21" s="24"/>
      <c r="U21" s="76" t="s">
        <v>12</v>
      </c>
      <c r="V21" s="24"/>
      <c r="W21" s="76" t="s">
        <v>12</v>
      </c>
      <c r="X21" s="24"/>
      <c r="Y21" s="76" t="s">
        <v>12</v>
      </c>
      <c r="Z21" s="24"/>
    </row>
    <row r="22" spans="1:26" x14ac:dyDescent="0.2">
      <c r="B22" s="33"/>
      <c r="C22" s="39"/>
      <c r="D22" s="30"/>
      <c r="E22" s="25"/>
      <c r="F22" s="77" t="s">
        <v>12</v>
      </c>
      <c r="G22" s="25"/>
      <c r="H22" s="80"/>
      <c r="I22" s="25"/>
      <c r="J22" s="42"/>
      <c r="K22" s="77" t="s">
        <v>12</v>
      </c>
      <c r="L22" s="83" t="s">
        <v>12</v>
      </c>
      <c r="M22" s="132"/>
      <c r="T22" s="25"/>
      <c r="U22" s="77" t="s">
        <v>12</v>
      </c>
      <c r="V22" s="25"/>
      <c r="W22" s="77" t="s">
        <v>12</v>
      </c>
      <c r="X22" s="25"/>
      <c r="Y22" s="77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59</v>
      </c>
      <c r="B31" s="59"/>
      <c r="C31" s="59"/>
      <c r="D31" s="59" t="s">
        <v>60</v>
      </c>
      <c r="E31" s="61"/>
      <c r="F31" s="59"/>
      <c r="G31" s="59"/>
      <c r="H31" s="59"/>
      <c r="I31" s="59" t="s">
        <v>63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30</v>
      </c>
      <c r="D32" s="98" t="s">
        <v>68</v>
      </c>
      <c r="E32" s="53" t="s">
        <v>12</v>
      </c>
      <c r="F32" s="105"/>
      <c r="G32" s="63"/>
      <c r="I32" s="47">
        <v>1</v>
      </c>
      <c r="J32" s="48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58</v>
      </c>
      <c r="B33" s="34"/>
      <c r="D33" s="54" t="s">
        <v>70</v>
      </c>
      <c r="E33" s="38"/>
      <c r="F33" s="106"/>
      <c r="G33" s="63"/>
      <c r="I33" s="49">
        <v>2</v>
      </c>
      <c r="J33" s="50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57</v>
      </c>
      <c r="B34" s="34"/>
      <c r="D34" s="54" t="s">
        <v>71</v>
      </c>
      <c r="E34" s="38"/>
      <c r="F34" s="106"/>
      <c r="G34" s="63"/>
      <c r="I34" s="49">
        <v>3</v>
      </c>
      <c r="J34" s="50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64</v>
      </c>
      <c r="B36" s="34"/>
      <c r="D36" s="54"/>
      <c r="E36" s="31"/>
      <c r="F36" s="107"/>
      <c r="G36" s="63"/>
      <c r="J36" s="59" t="s">
        <v>35</v>
      </c>
    </row>
    <row r="37" spans="1:24" x14ac:dyDescent="0.2">
      <c r="A37" s="35" t="s">
        <v>66</v>
      </c>
      <c r="B37" s="34" t="s">
        <v>67</v>
      </c>
      <c r="D37" s="113"/>
      <c r="E37" s="38"/>
      <c r="F37" s="119" t="s">
        <v>39</v>
      </c>
      <c r="G37" s="64"/>
      <c r="H37" s="3"/>
      <c r="I37" s="32"/>
      <c r="J37" s="8" t="s">
        <v>33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75</v>
      </c>
      <c r="E38" s="38"/>
      <c r="F38" s="106" t="s">
        <v>38</v>
      </c>
      <c r="G38" s="63"/>
      <c r="I38" s="26"/>
      <c r="J38" t="s">
        <v>31</v>
      </c>
    </row>
    <row r="39" spans="1:24" x14ac:dyDescent="0.2">
      <c r="A39" t="s">
        <v>51</v>
      </c>
      <c r="B39" s="65"/>
      <c r="D39" s="56" t="s">
        <v>76</v>
      </c>
      <c r="E39" s="108"/>
      <c r="F39" s="109" t="s">
        <v>38</v>
      </c>
      <c r="G39" s="63"/>
      <c r="I39" s="27"/>
      <c r="J39" t="s">
        <v>32</v>
      </c>
    </row>
    <row r="40" spans="1:24" x14ac:dyDescent="0.2">
      <c r="A40" t="s">
        <v>13</v>
      </c>
      <c r="B40" s="65"/>
      <c r="C40" s="8"/>
      <c r="D40" s="8"/>
      <c r="E40" s="8"/>
      <c r="F40" s="8"/>
      <c r="G40" s="9"/>
      <c r="H40" s="9"/>
      <c r="I40" s="40"/>
      <c r="J40" t="s">
        <v>34</v>
      </c>
    </row>
    <row r="41" spans="1:24" ht="15.75" x14ac:dyDescent="0.3">
      <c r="A41" t="s">
        <v>14</v>
      </c>
      <c r="B41" s="65" t="s">
        <v>12</v>
      </c>
      <c r="C41" s="8"/>
      <c r="D41" s="110" t="s">
        <v>69</v>
      </c>
      <c r="E41" s="111"/>
      <c r="F41" s="112"/>
      <c r="G41" s="9"/>
      <c r="H41" s="9"/>
    </row>
    <row r="42" spans="1:24" ht="15.75" x14ac:dyDescent="0.3">
      <c r="A42" t="s">
        <v>15</v>
      </c>
      <c r="B42" s="65" t="s">
        <v>12</v>
      </c>
      <c r="C42" s="8"/>
      <c r="D42" s="113" t="s">
        <v>70</v>
      </c>
      <c r="E42" s="99"/>
      <c r="F42" s="114"/>
      <c r="G42" s="8"/>
      <c r="H42" s="9"/>
    </row>
    <row r="43" spans="1:24" ht="15.75" x14ac:dyDescent="0.3">
      <c r="A43" t="s">
        <v>16</v>
      </c>
      <c r="B43" s="65" t="s">
        <v>12</v>
      </c>
      <c r="C43" s="8"/>
      <c r="D43" s="115" t="s">
        <v>71</v>
      </c>
      <c r="E43" s="99"/>
      <c r="F43" s="114"/>
      <c r="G43" s="8"/>
      <c r="H43" s="9"/>
    </row>
    <row r="44" spans="1:24" ht="15.75" x14ac:dyDescent="0.3">
      <c r="A44" s="67" t="s">
        <v>17</v>
      </c>
      <c r="B44" s="68"/>
      <c r="C44" s="8"/>
      <c r="D44" s="115" t="s">
        <v>72</v>
      </c>
      <c r="E44" s="99"/>
      <c r="F44" s="114"/>
      <c r="G44" s="8"/>
      <c r="H44" s="9"/>
    </row>
    <row r="45" spans="1:24" ht="15.75" x14ac:dyDescent="0.3">
      <c r="A45" s="67" t="s">
        <v>18</v>
      </c>
      <c r="B45" s="68"/>
      <c r="C45" s="8"/>
      <c r="D45" s="54" t="s">
        <v>73</v>
      </c>
      <c r="E45" s="117"/>
      <c r="F45" s="107"/>
      <c r="G45" s="8"/>
      <c r="H45" s="9"/>
    </row>
    <row r="46" spans="1:24" ht="15.75" x14ac:dyDescent="0.3">
      <c r="A46" s="67" t="s">
        <v>19</v>
      </c>
      <c r="B46" s="68"/>
      <c r="C46" s="9"/>
      <c r="D46" s="55" t="s">
        <v>74</v>
      </c>
      <c r="E46" s="118"/>
      <c r="F46" s="116"/>
      <c r="G46" s="9"/>
      <c r="H46" s="9"/>
    </row>
    <row r="47" spans="1:24" ht="15.75" x14ac:dyDescent="0.3">
      <c r="A47" s="69" t="s">
        <v>20</v>
      </c>
      <c r="B47" s="70"/>
    </row>
    <row r="48" spans="1:24" x14ac:dyDescent="0.2">
      <c r="A48" s="36" t="s">
        <v>88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81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37</v>
      </c>
      <c r="B50" s="57"/>
    </row>
    <row r="51" spans="1:28" x14ac:dyDescent="0.2">
      <c r="A51" s="18" t="s">
        <v>36</v>
      </c>
      <c r="B51" s="57"/>
    </row>
    <row r="52" spans="1:28" x14ac:dyDescent="0.2">
      <c r="A52" s="19" t="s">
        <v>82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83</v>
      </c>
      <c r="B53" s="33"/>
    </row>
    <row r="54" spans="1:28" x14ac:dyDescent="0.2">
      <c r="A54" s="46" t="s">
        <v>85</v>
      </c>
      <c r="B54" s="33"/>
    </row>
    <row r="55" spans="1:28" x14ac:dyDescent="0.2">
      <c r="A55" s="19" t="s">
        <v>84</v>
      </c>
      <c r="B55" s="26" t="s">
        <v>93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2013-03-14T13:33:26Z</cp:lastPrinted>
  <dcterms:created xsi:type="dcterms:W3CDTF">2004-04-23T07:36:03Z</dcterms:created>
  <dcterms:modified xsi:type="dcterms:W3CDTF">2019-04-16T22:26:43Z</dcterms:modified>
</cp:coreProperties>
</file>