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d''essai'!$A$1:$BO$59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<sst xmlns="http://schemas.openxmlformats.org/spreadsheetml/2006/main" count="219" uniqueCount="101">
  <si>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</si>
  <si>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</si>
  <si>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</si>
  <si>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</si>
  <si>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</si>
  <si>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</si>
  <si>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</si>
  <si>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</si>
  <si>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</si>
  <si>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</si>
  <si>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</si>
  <si>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</si>
  <si>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</si>
  <si>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</si>
  <si>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</si>
  <si>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</si>
  <si>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</si>
  <si>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</si>
  <si>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</si>
  <si>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</si>
  <si>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</si>
  <si>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</si>
  <si>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</si>
  <si>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</si>
  <si>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</si>
  <si>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</si>
  <si>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</si>
  <si>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</si>
  <si>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</si>
  <si>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</si>
  <si>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</si>
  <si>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</si>
  <si>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</si>
  <si>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</si>
  <si>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</si>
  <si>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</si>
  <si>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</si>
  <si>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</si>
  <si>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</si>
  <si>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</si>
  <si>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</si>
  <si>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</si>
  <si>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SIA 181-1988</t>
  </si>
  <si>
    <t>Description:</t>
  </si>
  <si>
    <t>m³</t>
  </si>
  <si>
    <t>25.11.2005</t>
  </si>
  <si>
    <t>NorBuild Version 1.3 (untested)</t>
  </si>
  <si>
    <r>
      <t>D</t>
    </r>
    <r>
      <rPr>
        <vertAlign val="subscript"/>
        <sz val="7"/>
        <rFont val="Arial"/>
        <family val="2"/>
      </rPr>
      <t>e</t>
    </r>
    <r>
      <rPr>
        <sz val="7"/>
        <rFont val="Arial"/>
      </rPr>
      <t>,</t>
    </r>
    <r>
      <rPr>
        <vertAlign val="subscript"/>
        <sz val="7"/>
        <rFont val="Arial"/>
        <family val="2"/>
      </rPr>
      <t>tot</t>
    </r>
  </si>
  <si>
    <t>Cv</t>
  </si>
  <si>
    <r>
      <t>D</t>
    </r>
    <r>
      <rPr>
        <vertAlign val="subscript"/>
        <sz val="7.5"/>
        <rFont val="Arial"/>
      </rPr>
      <t>45°,nT,w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;C</t>
    </r>
    <r>
      <rPr>
        <vertAlign val="subscript"/>
        <sz val="7.5"/>
        <rFont val="Arial"/>
      </rPr>
      <t>v</t>
    </r>
    <r>
      <rPr>
        <sz val="7.5"/>
        <rFont val="Arial"/>
      </rPr>
      <t>) =</t>
    </r>
  </si>
  <si>
    <r>
      <t>D</t>
    </r>
    <r>
      <rPr>
        <vertAlign val="subscript"/>
        <sz val="8"/>
        <rFont val="Arial"/>
        <family val="2"/>
      </rPr>
      <t>45°,</t>
    </r>
    <r>
      <rPr>
        <vertAlign val="subscript"/>
        <sz val="8"/>
        <rFont val="Arial"/>
      </rPr>
      <t>nT</t>
    </r>
  </si>
  <si>
    <r>
      <t>D</t>
    </r>
    <r>
      <rPr>
        <vertAlign val="subscript"/>
        <sz val="7.5"/>
        <rFont val="Arial"/>
      </rPr>
      <t xml:space="preserve">e,tot </t>
    </r>
    <r>
      <rPr>
        <sz val="7.5"/>
        <rFont val="Arial"/>
        <family val="2"/>
      </rPr>
      <t>=</t>
    </r>
  </si>
  <si>
    <t>Mesurages in situ de la transmission des bruits aériens par les éléments de façade et les façades</t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</si>
  <si>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</si>
  <si>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</si>
  <si>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</si>
  <si>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</si>
  <si>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</si>
  <si>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</si>
  <si>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</si>
  <si>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</si>
  <si>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</si>
  <si>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</si>
  <si>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</si>
  <si>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</si>
  <si>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</si>
  <si>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</si>
  <si>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Objet:</t>
  </si>
  <si>
    <t>Valeurs référence décallées</t>
  </si>
  <si>
    <t>courbe des valeurs de référence décallées (ISO 717-1)</t>
  </si>
  <si>
    <t>Nom des Prüfinstituts:</t>
  </si>
  <si>
    <t>à x Hz</t>
  </si>
  <si>
    <t>No. du rapport test:</t>
  </si>
  <si>
    <t>Remarques</t>
  </si>
  <si>
    <t>Remarques:</t>
  </si>
  <si>
    <t>Volume salle de réception:</t>
  </si>
  <si>
    <t>Isolement acoustique standardisé selon SIA 181-2006</t>
  </si>
  <si>
    <t>Gamme de fréquences selon la courbe</t>
  </si>
  <si>
    <t>tiers d'octave</t>
  </si>
  <si>
    <t>SIA 181-2006</t>
  </si>
  <si>
    <t>Évaluation selon ISO 717-1        /</t>
  </si>
  <si>
    <t>Évaluation basée sur des résultats de mesure obtenus in situ</t>
  </si>
  <si>
    <t>par bandes d'un tiers d'octave, par une méthode d'expertise.</t>
  </si>
  <si>
    <t>Déviation défavorable max. :</t>
  </si>
  <si>
    <t>Évaluation selon ISO 717-1       /</t>
  </si>
  <si>
    <t>Table de correction du bruit de fond</t>
  </si>
  <si>
    <t>Lb:      Niveau du bruit de fond</t>
  </si>
  <si>
    <r>
      <t>L'</t>
    </r>
    <r>
      <rPr>
        <vertAlign val="subscript"/>
        <sz val="7.5"/>
        <rFont val="Arial"/>
        <family val="2"/>
      </rPr>
      <t>nT</t>
    </r>
  </si>
  <si>
    <t>Salle d'émission:</t>
  </si>
  <si>
    <t>Condition:</t>
  </si>
  <si>
    <t>Type:</t>
  </si>
  <si>
    <t>Emplacement:</t>
  </si>
  <si>
    <t>Type de bruit:</t>
  </si>
  <si>
    <t>Filtre de réception:</t>
  </si>
  <si>
    <t>Volume salle d'émission:</t>
  </si>
  <si>
    <t>Salle de réception:</t>
  </si>
  <si>
    <t>Aperçu des niveaux de bruit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</si>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</sst>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8"/>
      <name val="Arial"/>
    </font>
    <font>
      <vertAlign val="subscript"/>
      <sz val="7"/>
      <name val="Arial"/>
      <family val="2"/>
    </font>
    <font>
      <vertAlign val="subscript"/>
      <sz val="8"/>
      <name val="Arial"/>
      <family val="2"/>
    </font>
    <font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b/>
      <sz val="7.5"/>
      <name val="Arial"/>
    </font>
    <font>
      <sz val="7.5"/>
      <name val="Arial"/>
      <family val="2"/>
    </font>
    <font>
      <sz val="10"/>
      <name val="Arial"/>
      <family val="2"/>
    </font>
    <font>
      <vertAlign val="subscript"/>
      <sz val="7.5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69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9" fillId="0" borderId="0" xfId="0" applyFont="true"/>
    <xf numFmtId="0" fontId="9" fillId="0" borderId="0" xfId="0" applyFont="true" applyAlignment="true">
      <alignment horizontal="center"/>
    </xf>
    <xf numFmtId="0" fontId="10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9" xfId="0" applyNumberFormat="true" applyFill="true" applyBorder="true"/>
    <xf numFmtId="49" fontId="0" fillId="3" borderId="10" xfId="0" applyNumberFormat="true" applyFill="true" applyBorder="true"/>
    <xf numFmtId="49" fontId="0" fillId="3" borderId="11" xfId="0" applyNumberFormat="true" applyFill="true" applyBorder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49" fontId="4" fillId="0" borderId="0" xfId="0" applyNumberFormat="true" applyFont="true" applyBorder="true" applyAlignment="true"/>
    <xf numFmtId="0" fontId="14" fillId="0" borderId="0" xfId="0" applyFont="true" applyAlignment="true">
      <alignment horizontal="left"/>
    </xf>
    <xf numFmtId="0" fontId="15" fillId="0" borderId="0" xfId="0" applyFont="true" applyAlignment="true">
      <alignment horizontal="center"/>
    </xf>
    <xf numFmtId="0" fontId="14" fillId="0" borderId="0" xfId="0" applyFont="true" applyBorder="true"/>
    <xf numFmtId="0" fontId="14" fillId="0" borderId="2" xfId="0" applyFont="true" applyBorder="true"/>
    <xf numFmtId="0" fontId="14" fillId="0" borderId="0" xfId="0" applyFont="true"/>
    <xf numFmtId="0" fontId="14" fillId="0" borderId="1" xfId="0" applyFont="true" applyBorder="true"/>
    <xf numFmtId="0" fontId="14" fillId="0" borderId="0" xfId="0" quotePrefix="true" applyFont="true" applyBorder="true"/>
    <xf numFmtId="0" fontId="14" fillId="0" borderId="0" xfId="0" applyNumberFormat="true" applyFont="true" applyBorder="true" applyAlignment="true"/>
    <xf numFmtId="0" fontId="14" fillId="0" borderId="0" xfId="0" applyFont="true" applyBorder="true" applyAlignment="true"/>
    <xf numFmtId="49" fontId="14" fillId="0" borderId="0" xfId="0" applyNumberFormat="true" applyFont="true" applyBorder="true" applyAlignment="true"/>
    <xf numFmtId="0" fontId="14" fillId="0" borderId="1" xfId="0" applyNumberFormat="true" applyFont="true" applyBorder="true" applyAlignment="true"/>
    <xf numFmtId="0" fontId="0" fillId="0" borderId="1" xfId="0" applyBorder="true"/>
    <xf numFmtId="0" fontId="14" fillId="0" borderId="0" xfId="0" applyNumberFormat="true" applyFont="true" applyBorder="true" applyAlignment="true">
      <alignment horizontal="left"/>
    </xf>
    <xf numFmtId="0" fontId="14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4" fillId="0" borderId="0" xfId="0" applyNumberFormat="true" applyFont="true" applyAlignment="true">
      <alignment horizontal="left"/>
    </xf>
    <xf numFmtId="0" fontId="1" fillId="0" borderId="0" xfId="0" applyNumberFormat="true" applyFont="true" applyBorder="true" applyAlignment="true" applyProtection="true">
      <alignment vertical="top" wrapText="true"/>
    </xf>
    <xf numFmtId="0" fontId="14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4" fillId="0" borderId="1" xfId="0" applyNumberFormat="true" applyFont="true" applyBorder="true" applyAlignment="true">
      <alignment horizontal="left"/>
    </xf>
    <xf numFmtId="0" fontId="14" fillId="0" borderId="0" xfId="0" applyNumberFormat="true" applyFont="true" applyBorder="true" applyAlignment="true" applyProtection="true">
      <alignment vertical="top" wrapText="true"/>
    </xf>
    <xf numFmtId="0" fontId="14" fillId="0" borderId="0" xfId="0" applyFont="true" applyAlignment="true"/>
    <xf numFmtId="164" fontId="14" fillId="0" borderId="0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 vertical="top" wrapText="true"/>
    </xf>
    <xf numFmtId="0" fontId="4" fillId="0" borderId="0" xfId="0" applyFont="true" applyBorder="true" applyAlignment="true">
      <alignment horizontal="center" vertical="top" wrapText="true"/>
    </xf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164" fontId="14" fillId="0" borderId="5" xfId="0" applyNumberFormat="true" applyFont="true" applyBorder="true" applyAlignment="true">
      <alignment horizontal="center"/>
    </xf>
    <xf numFmtId="164" fontId="14" fillId="0" borderId="1" xfId="0" applyNumberFormat="true" applyFont="true" applyBorder="true" applyAlignment="true">
      <alignment horizontal="center"/>
    </xf>
    <xf numFmtId="1" fontId="15" fillId="0" borderId="2" xfId="0" applyNumberFormat="true" applyFont="true" applyBorder="true" applyAlignment="true">
      <alignment horizontal="center"/>
    </xf>
    <xf numFmtId="164" fontId="14" fillId="0" borderId="6" xfId="0" applyNumberFormat="true" applyFont="true" applyBorder="true" applyAlignment="true">
      <alignment horizontal="center"/>
    </xf>
    <xf numFmtId="1" fontId="15" fillId="0" borderId="8" xfId="0" applyNumberFormat="true" applyFont="true" applyBorder="true" applyAlignment="true">
      <alignment horizontal="center"/>
    </xf>
    <xf numFmtId="1" fontId="15" fillId="0" borderId="7" xfId="0" applyNumberFormat="true" applyFont="true" applyBorder="true" applyAlignment="true">
      <alignment horizontal="center"/>
    </xf>
    <xf numFmtId="0" fontId="14" fillId="0" borderId="5" xfId="0" applyNumberFormat="true" applyFont="true" applyBorder="true" applyAlignment="true">
      <alignment horizontal="left"/>
    </xf>
    <xf numFmtId="0" fontId="14" fillId="0" borderId="3" xfId="0" applyNumberFormat="true" applyFont="true" applyBorder="true" applyAlignment="true">
      <alignment horizontal="left"/>
    </xf>
    <xf numFmtId="0" fontId="14" fillId="0" borderId="7" xfId="0" applyNumberFormat="true" applyFont="true" applyBorder="true" applyAlignment="true">
      <alignment horizontal="left"/>
    </xf>
    <xf numFmtId="49" fontId="17" fillId="0" borderId="1" xfId="0" applyNumberFormat="true" applyFont="true" applyBorder="true" applyAlignment="true">
      <alignment horizontal="left"/>
    </xf>
    <xf numFmtId="0" fontId="17" fillId="0" borderId="0" xfId="0" applyNumberFormat="true" applyFont="true" applyBorder="true" applyAlignment="true">
      <alignment horizontal="left"/>
    </xf>
    <xf numFmtId="49" fontId="14" fillId="0" borderId="0" xfId="0" applyNumberFormat="true" applyFont="true" applyAlignment="true">
      <alignment horizontal="left"/>
    </xf>
    <xf numFmtId="0" fontId="14" fillId="0" borderId="0" xfId="0" applyFont="true" applyAlignment="true">
      <alignment horizontal="left"/>
    </xf>
    <xf numFmtId="0" fontId="14" fillId="0" borderId="2" xfId="0" applyFont="true" applyBorder="true" applyAlignment="true">
      <alignment horizontal="left"/>
    </xf>
    <xf numFmtId="0" fontId="14" fillId="0" borderId="6" xfId="0" applyNumberFormat="true" applyFont="true" applyBorder="true" applyAlignment="true">
      <alignment horizontal="left"/>
    </xf>
    <xf numFmtId="0" fontId="14" fillId="0" borderId="4" xfId="0" applyNumberFormat="true" applyFont="true" applyBorder="true" applyAlignment="true">
      <alignment horizontal="left"/>
    </xf>
    <xf numFmtId="49" fontId="14" fillId="0" borderId="4" xfId="0" applyNumberFormat="true" applyFont="true" applyBorder="true" applyAlignment="true">
      <alignment horizontal="left"/>
    </xf>
    <xf numFmtId="0" fontId="14" fillId="0" borderId="4" xfId="0" applyNumberFormat="true" applyFont="true" applyBorder="true" applyAlignment="true">
      <alignment horizontal="center"/>
    </xf>
    <xf numFmtId="0" fontId="14" fillId="0" borderId="8" xfId="0" applyNumberFormat="true" applyFont="true" applyBorder="true" applyAlignment="true">
      <alignment horizontal="left"/>
    </xf>
    <xf numFmtId="49" fontId="14" fillId="0" borderId="0" xfId="0" applyNumberFormat="true" applyFont="true" applyBorder="true" applyAlignment="true">
      <alignment horizontal="center"/>
    </xf>
    <xf numFmtId="0" fontId="14" fillId="0" borderId="0" xfId="0" applyNumberFormat="true" applyFont="true" applyBorder="true" applyAlignment="true">
      <alignment horizontal="center"/>
    </xf>
    <xf numFmtId="49" fontId="14" fillId="0" borderId="0" xfId="0" applyNumberFormat="true" applyFont="true" applyAlignment="true">
      <alignment horizontal="center"/>
    </xf>
    <xf numFmtId="0" fontId="14" fillId="0" borderId="0" xfId="0" applyFont="true" applyBorder="true" applyAlignment="true">
      <alignment horizontal="center"/>
    </xf>
    <xf numFmtId="0" fontId="14" fillId="0" borderId="0" xfId="0" applyFont="true" applyBorder="true" applyAlignment="true">
      <alignment horizontal="left"/>
    </xf>
    <xf numFmtId="0" fontId="14" fillId="0" borderId="6" xfId="0" applyNumberFormat="true" applyFont="true" applyBorder="true" applyAlignment="true">
      <alignment vertical="top" wrapText="true"/>
    </xf>
    <xf numFmtId="0" fontId="14" fillId="0" borderId="4" xfId="0" applyNumberFormat="true" applyFont="true" applyBorder="true" applyAlignment="true">
      <alignment vertical="top" wrapText="true"/>
    </xf>
    <xf numFmtId="0" fontId="14" fillId="0" borderId="4" xfId="0" applyFont="true" applyBorder="true" applyAlignment="true">
      <alignment horizontal="center" vertical="top" wrapText="true"/>
    </xf>
    <xf numFmtId="0" fontId="14" fillId="0" borderId="8" xfId="0" applyFont="true" applyBorder="true" applyAlignment="true">
      <alignment horizontal="center" vertical="top" wrapText="true"/>
    </xf>
    <xf numFmtId="0" fontId="14" fillId="0" borderId="5" xfId="0" applyNumberFormat="true" applyFont="true" applyBorder="true" applyAlignment="true" applyProtection="true">
      <alignment horizontal="left"/>
      <protection locked="false"/>
    </xf>
    <xf numFmtId="0" fontId="14" fillId="0" borderId="3" xfId="0" applyNumberFormat="true" applyFont="true" applyBorder="true" applyAlignment="true" applyProtection="true">
      <alignment horizontal="left"/>
      <protection locked="false"/>
    </xf>
    <xf numFmtId="0" fontId="14" fillId="0" borderId="1" xfId="0" applyNumberFormat="true" applyFont="true" applyBorder="true" applyAlignment="true">
      <alignment horizontal="left" wrapText="true"/>
    </xf>
    <xf numFmtId="0" fontId="14" fillId="0" borderId="0" xfId="0" applyNumberFormat="true" applyFont="true" applyBorder="true" applyAlignment="true">
      <alignment horizontal="left" wrapText="true"/>
    </xf>
    <xf numFmtId="0" fontId="14" fillId="0" borderId="0" xfId="0" applyFont="true" applyBorder="true" applyAlignment="true">
      <alignment horizontal="right"/>
    </xf>
    <xf numFmtId="0" fontId="14" fillId="0" borderId="0" xfId="0" quotePrefix="true" applyNumberFormat="true" applyFont="true" applyBorder="true" applyAlignment="true">
      <alignment horizontal="center"/>
    </xf>
    <xf numFmtId="0" fontId="14" fillId="0" borderId="12" xfId="0" applyNumberFormat="true" applyFont="true" applyBorder="true" applyAlignment="true">
      <alignment horizontal="center"/>
    </xf>
    <xf numFmtId="0" fontId="14" fillId="0" borderId="0" xfId="0" applyNumberFormat="true" applyFont="true" applyBorder="true" applyAlignment="true"/>
    <xf numFmtId="0" fontId="14" fillId="0" borderId="0" xfId="0" applyNumberFormat="true" applyFont="true" applyBorder="true" applyAlignment="true">
      <alignment horizontal="left"/>
    </xf>
    <xf numFmtId="49" fontId="14" fillId="0" borderId="1" xfId="0" applyNumberFormat="true" applyFont="true" applyBorder="true" applyAlignment="true">
      <alignment horizontal="left"/>
    </xf>
    <xf numFmtId="164" fontId="14" fillId="0" borderId="0" xfId="0" applyNumberFormat="true" applyFont="true" applyBorder="true" applyAlignment="true">
      <alignment horizontal="right"/>
    </xf>
    <xf numFmtId="0" fontId="14" fillId="0" borderId="0" xfId="0" applyNumberFormat="true" applyFont="true" applyAlignment="true">
      <alignment horizontal="left"/>
    </xf>
    <xf numFmtId="0" fontId="14" fillId="0" borderId="13" xfId="0" applyNumberFormat="true" applyFont="true" applyBorder="true" applyAlignment="true">
      <alignment horizontal="center"/>
    </xf>
    <xf numFmtId="49" fontId="14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2" fontId="14" fillId="0" borderId="0" xfId="0" applyNumberFormat="true" applyFont="true" applyBorder="true" applyAlignment="true">
      <alignment horizontal="left"/>
    </xf>
    <xf numFmtId="49" fontId="19" fillId="0" borderId="1" xfId="0" applyNumberFormat="true" applyFont="true" applyBorder="true" applyAlignment="true" applyProtection="true">
      <alignment horizontal="left" vertical="top" wrapText="true"/>
    </xf>
    <xf numFmtId="49" fontId="19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49" fontId="14" fillId="0" borderId="0" xfId="0" applyNumberFormat="true" applyFont="true" applyBorder="true" applyAlignment="true" applyProtection="true">
      <alignment horizontal="left" wrapText="true"/>
    </xf>
    <xf numFmtId="0" fontId="14" fillId="0" borderId="0" xfId="0" applyNumberFormat="true" applyFont="true" applyBorder="true" applyAlignment="true" applyProtection="true">
      <alignment horizontal="left" vertical="top" wrapText="true"/>
    </xf>
    <xf numFmtId="0" fontId="14" fillId="0" borderId="1" xfId="0" applyNumberFormat="true" applyFont="true" applyBorder="true" applyAlignment="true">
      <alignment horizontal="left"/>
    </xf>
    <xf numFmtId="0" fontId="14" fillId="0" borderId="2" xfId="0" applyNumberFormat="true" applyFont="true" applyBorder="true" applyAlignment="true">
      <alignment horizontal="left"/>
    </xf>
    <xf numFmtId="0" fontId="14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4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4" fillId="0" borderId="3" xfId="0" applyNumberFormat="true" applyFont="true" applyBorder="true" applyAlignment="true" applyProtection="true">
      <alignment horizontal="left"/>
      <protection locked="false"/>
    </xf>
    <xf numFmtId="0" fontId="14" fillId="0" borderId="7" xfId="0" applyNumberFormat="true" applyFont="true" applyBorder="true" applyAlignment="true" applyProtection="true">
      <alignment horizontal="left"/>
      <protection locked="false"/>
    </xf>
    <xf numFmtId="1" fontId="14" fillId="0" borderId="0" xfId="0" applyNumberFormat="true" applyFont="true" applyBorder="true" applyAlignment="true">
      <alignment horizontal="right"/>
    </xf>
    <xf numFmtId="0" fontId="14" fillId="0" borderId="14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49" fontId="14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4" fillId="0" borderId="2" xfId="0" applyNumberFormat="true" applyFont="true" applyBorder="true" applyAlignment="true" applyProtection="true">
      <alignment horizontal="left" vertical="top" wrapText="true"/>
      <protection locked="false"/>
    </xf>
    <xf numFmtId="164" fontId="14" fillId="0" borderId="3" xfId="0" applyNumberFormat="true" applyFont="true" applyBorder="true" applyAlignment="true">
      <alignment horizontal="center"/>
    </xf>
    <xf numFmtId="164" fontId="14" fillId="0" borderId="0" xfId="0" applyNumberFormat="true" applyFont="true" applyBorder="true" applyAlignment="true">
      <alignment horizontal="center"/>
    </xf>
    <xf numFmtId="164" fontId="14" fillId="0" borderId="4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164" fontId="2" fillId="0" borderId="14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49" fontId="14" fillId="0" borderId="0" xfId="0" quotePrefix="true" applyNumberFormat="true" applyFont="true" applyBorder="true" applyAlignment="true">
      <alignment horizontal="center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4" fillId="0" borderId="0" xfId="0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6" fillId="0" borderId="6" xfId="0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49" fontId="4" fillId="0" borderId="0" xfId="0" applyNumberFormat="true" applyFont="true" applyAlignment="true">
      <alignment horizontal="center"/>
    </xf>
    <xf numFmtId="0" fontId="4" fillId="0" borderId="0" xfId="0" applyFont="true" applyBorder="true" applyAlignment="true">
      <alignment horizontal="center"/>
    </xf>
    <xf numFmtId="164" fontId="2" fillId="0" borderId="12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4" fillId="0" borderId="0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0" fontId="21" fillId="0" borderId="0" xfId="0" applyFont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6" xfId="0" applyFont="true" applyBorder="true" applyAlignment="true">
      <alignment horizontal="left"/>
    </xf>
    <xf numFmtId="164" fontId="2" fillId="0" borderId="20" xfId="0" applyNumberFormat="true" applyFont="true" applyBorder="true" applyAlignment="true">
      <alignment horizontal="right"/>
    </xf>
    <xf numFmtId="164" fontId="2" fillId="0" borderId="21" xfId="0" applyNumberFormat="true" applyFont="true" applyBorder="true" applyAlignment="true">
      <alignment horizontal="right"/>
    </xf>
    <xf numFmtId="164" fontId="2" fillId="0" borderId="15" xfId="0" applyNumberFormat="true" applyFont="true" applyBorder="true" applyAlignment="true">
      <alignment horizontal="right"/>
    </xf>
    <xf numFmtId="164" fontId="2" fillId="0" borderId="16" xfId="0" applyNumberFormat="true" applyFont="true" applyBorder="true" applyAlignment="true">
      <alignment horizontal="right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left"/>
    </xf>
    <xf numFmtId="0" fontId="2" fillId="0" borderId="23" xfId="0" applyNumberFormat="true" applyFont="true" applyBorder="true" applyAlignment="true">
      <alignment horizontal="left"/>
    </xf>
    <xf numFmtId="0" fontId="2" fillId="0" borderId="24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center"/>
    </xf>
    <xf numFmtId="0" fontId="2" fillId="0" borderId="25" xfId="0" applyNumberFormat="true" applyFont="true" applyBorder="true" applyAlignment="true">
      <alignment horizontal="center"/>
    </xf>
    <xf numFmtId="0" fontId="2" fillId="0" borderId="23" xfId="0" applyNumberFormat="true" applyFont="true" applyBorder="true" applyAlignment="true">
      <alignment horizontal="center"/>
    </xf>
    <xf numFmtId="0" fontId="2" fillId="0" borderId="24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9" fillId="0" borderId="0" xfId="0" applyNumberFormat="true" applyFont="true" applyAlignment="true">
      <alignment horizontal="left" vertical="center"/>
    </xf>
    <xf numFmtId="0" fontId="9" fillId="0" borderId="18" xfId="0" applyNumberFormat="true" applyFont="true" applyBorder="true" applyAlignment="true">
      <alignment horizontal="left" vertical="center"/>
    </xf>
    <xf numFmtId="0" fontId="2" fillId="0" borderId="22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465393794749401E-2"/>
          <c:y val="2.3715415019762844E-2"/>
          <c:w val="0.86634844868735084"/>
          <c:h val="0.90316205533596838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7866624"/>
        <c:axId val="62786880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7870720"/>
        <c:axId val="627880704"/>
      </c:scatterChart>
      <c:catAx>
        <c:axId val="627866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53699284009543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7868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786880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standardisé, D45°,nT,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81422924901186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7866624"/>
        <c:crosses val="autoZero"/>
        <c:crossBetween val="midCat"/>
        <c:majorUnit val="10"/>
        <c:minorUnit val="2"/>
      </c:valAx>
      <c:valAx>
        <c:axId val="62787072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627880704"/>
        <c:crosses val="autoZero"/>
        <c:crossBetween val="midCat"/>
        <c:majorUnit val="5"/>
        <c:minorUnit val="1"/>
      </c:valAx>
      <c:valAx>
        <c:axId val="62788070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62787072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8099328"/>
        <c:axId val="62810560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8107520"/>
        <c:axId val="628113408"/>
      </c:scatterChart>
      <c:catAx>
        <c:axId val="628099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810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810560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8099328"/>
        <c:crosses val="autoZero"/>
        <c:crossBetween val="midCat"/>
        <c:majorUnit val="10"/>
        <c:minorUnit val="2"/>
      </c:valAx>
      <c:valAx>
        <c:axId val="62810752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628113408"/>
        <c:crosses val="autoZero"/>
        <c:crossBetween val="midCat"/>
        <c:majorUnit val="5"/>
        <c:minorUnit val="1"/>
      </c:valAx>
      <c:valAx>
        <c:axId val="62811340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62810752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76475" y="29622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76475" y="312420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" customWidth="true"/>
    <col min="15" max="70" width="1.28515625" customWidth="true"/>
    <col min="71" max="98" width="1.5703125" customWidth="true"/>
  </cols>
  <sheetData>
    <row r="1" ht="12.75" customHeight="true" x14ac:dyDescent="0.2">
      <c r="A1" s="170" t="s">
        <v>76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1"/>
      <c r="AH1" s="171"/>
      <c r="AI1" s="171"/>
      <c r="AJ1" s="171"/>
      <c r="AK1" s="171"/>
      <c r="AL1" s="171"/>
      <c r="AM1" s="171"/>
      <c r="AN1" s="171"/>
      <c r="AO1" s="171"/>
      <c r="AP1" s="171"/>
      <c r="AQ1" s="171"/>
      <c r="AR1" s="171"/>
      <c r="AS1" s="171"/>
      <c r="AT1" s="171"/>
      <c r="AU1" s="171"/>
      <c r="AV1" s="171"/>
      <c r="AW1" s="171"/>
      <c r="AX1" s="171"/>
      <c r="AY1" s="171"/>
      <c r="AZ1" s="171"/>
      <c r="BA1" s="171"/>
      <c r="BB1" s="171"/>
      <c r="BC1" s="171"/>
      <c r="BD1" s="171"/>
      <c r="BE1" s="171"/>
      <c r="BF1" s="171"/>
      <c r="BG1" s="171"/>
      <c r="BH1" s="171"/>
      <c r="BI1" s="171"/>
      <c r="BJ1" s="171"/>
      <c r="BK1" s="171"/>
      <c r="BL1" s="171"/>
      <c r="BM1" s="171"/>
      <c r="BN1" s="171"/>
      <c r="BO1" s="172"/>
    </row>
    <row r="2" ht="12.75" customHeight="true" x14ac:dyDescent="0.2">
      <c r="A2" s="173"/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5"/>
    </row>
    <row r="3" x14ac:dyDescent="0.2">
      <c r="A3" s="162" t="s">
        <v>52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  <c r="AK3" s="149"/>
      <c r="AL3" s="149"/>
      <c r="AM3" s="149"/>
      <c r="AN3" s="149"/>
      <c r="AO3" s="149"/>
      <c r="AP3" s="149"/>
      <c r="AQ3" s="149"/>
      <c r="AR3" s="149"/>
      <c r="AS3" s="149"/>
      <c r="AT3" s="149"/>
      <c r="AU3" s="149"/>
      <c r="AV3" s="149"/>
      <c r="AW3" s="149"/>
      <c r="AX3" s="149"/>
      <c r="AY3" s="149"/>
      <c r="AZ3" s="149"/>
      <c r="BA3" s="149"/>
      <c r="BB3" s="149"/>
      <c r="BC3" s="149"/>
      <c r="BD3" s="149"/>
      <c r="BE3" s="149"/>
      <c r="BF3" s="149"/>
      <c r="BG3" s="149"/>
      <c r="BH3" s="149"/>
      <c r="BI3" s="149"/>
      <c r="BJ3" s="149"/>
      <c r="BK3" s="149"/>
      <c r="BL3" s="149"/>
      <c r="BM3" s="149"/>
      <c r="BN3" s="149"/>
      <c r="BO3" s="163"/>
    </row>
    <row r="4" x14ac:dyDescent="0.2">
      <c r="A4" s="162"/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  <c r="AK4" s="149"/>
      <c r="AL4" s="149"/>
      <c r="AM4" s="149"/>
      <c r="AN4" s="149"/>
      <c r="AO4" s="149"/>
      <c r="AP4" s="149"/>
      <c r="AQ4" s="149"/>
      <c r="AR4" s="149"/>
      <c r="AS4" s="149"/>
      <c r="AT4" s="149"/>
      <c r="AU4" s="149"/>
      <c r="AV4" s="149"/>
      <c r="AW4" s="149"/>
      <c r="AX4" s="149"/>
      <c r="AY4" s="149"/>
      <c r="AZ4" s="149"/>
      <c r="BA4" s="149"/>
      <c r="BB4" s="149"/>
      <c r="BC4" s="149"/>
      <c r="BD4" s="149"/>
      <c r="BE4" s="149"/>
      <c r="BF4" s="149"/>
      <c r="BG4" s="149"/>
      <c r="BH4" s="149"/>
      <c r="BI4" s="149"/>
      <c r="BJ4" s="149"/>
      <c r="BK4" s="149"/>
      <c r="BL4" s="149"/>
      <c r="BM4" s="149"/>
      <c r="BN4" s="149"/>
      <c r="BO4" s="163"/>
    </row>
    <row r="5" x14ac:dyDescent="0.2">
      <c r="A5" s="119" t="s">
        <v>5</v>
      </c>
      <c r="B5" s="120"/>
      <c r="C5" s="120"/>
      <c r="D5" s="120"/>
      <c r="E5" s="120"/>
      <c r="F5" s="120"/>
      <c r="G5" s="120"/>
      <c r="H5" s="120"/>
      <c r="I5" s="120"/>
      <c r="J5" s="166">
        <f>Données!$B$33</f>
        <v>0</v>
      </c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142"/>
      <c r="AM5" s="142"/>
      <c r="AN5" s="142"/>
      <c r="AO5" s="142"/>
      <c r="AP5" s="142"/>
      <c r="AQ5" s="142"/>
      <c r="AR5" s="142"/>
      <c r="AS5" s="142"/>
      <c r="AT5" s="142"/>
      <c r="AU5" s="142"/>
      <c r="AV5" s="142"/>
      <c r="AW5" s="120" t="s">
        <v>53</v>
      </c>
      <c r="AX5" s="120"/>
      <c r="AY5" s="120"/>
      <c r="AZ5" s="120"/>
      <c r="BA5" s="120"/>
      <c r="BB5" s="120"/>
      <c r="BC5" s="120"/>
      <c r="BD5" s="120"/>
      <c r="BE5" s="166">
        <f>Données!$B$34</f>
        <v>0</v>
      </c>
      <c r="BF5" s="142"/>
      <c r="BG5" s="142"/>
      <c r="BH5" s="142"/>
      <c r="BI5" s="142"/>
      <c r="BJ5" s="142"/>
      <c r="BK5" s="142"/>
      <c r="BL5" s="142"/>
      <c r="BM5" s="142"/>
      <c r="BN5" s="142"/>
      <c r="BO5" s="167"/>
    </row>
    <row r="6" ht="12.75" customHeight="true" x14ac:dyDescent="0.2">
      <c r="A6" s="164" t="str">
        <f>Données!$A$36</f>
        <v>Objet:</v>
      </c>
      <c r="B6" s="165"/>
      <c r="C6" s="165"/>
      <c r="D6" s="165"/>
      <c r="E6" s="165"/>
      <c r="F6" s="165"/>
      <c r="G6" s="165"/>
      <c r="H6" s="165"/>
      <c r="I6" s="165"/>
      <c r="J6" s="176">
        <f>Données!$B$36</f>
        <v>0</v>
      </c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P6" s="176"/>
      <c r="AQ6" s="176"/>
      <c r="AR6" s="176"/>
      <c r="AS6" s="176"/>
      <c r="AT6" s="176"/>
      <c r="AU6" s="176"/>
      <c r="AV6" s="176"/>
      <c r="AW6" s="176"/>
      <c r="AX6" s="176"/>
      <c r="AY6" s="176"/>
      <c r="AZ6" s="176"/>
      <c r="BA6" s="176"/>
      <c r="BB6" s="176"/>
      <c r="BC6" s="176"/>
      <c r="BD6" s="176"/>
      <c r="BE6" s="176"/>
      <c r="BF6" s="176"/>
      <c r="BG6" s="176"/>
      <c r="BH6" s="176"/>
      <c r="BI6" s="176"/>
      <c r="BJ6" s="176"/>
      <c r="BK6" s="176"/>
      <c r="BL6" s="176"/>
      <c r="BM6" s="176"/>
      <c r="BN6" s="176"/>
      <c r="BO6" s="177"/>
    </row>
    <row r="7" x14ac:dyDescent="0.2">
      <c r="A7" s="164"/>
      <c r="B7" s="165"/>
      <c r="C7" s="165"/>
      <c r="D7" s="165"/>
      <c r="E7" s="165"/>
      <c r="F7" s="165"/>
      <c r="G7" s="165"/>
      <c r="H7" s="165"/>
      <c r="I7" s="165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6"/>
      <c r="W7" s="176"/>
      <c r="X7" s="176"/>
      <c r="Y7" s="176"/>
      <c r="Z7" s="176"/>
      <c r="AA7" s="176"/>
      <c r="AB7" s="176"/>
      <c r="AC7" s="176"/>
      <c r="AD7" s="176"/>
      <c r="AE7" s="176"/>
      <c r="AF7" s="176"/>
      <c r="AG7" s="176"/>
      <c r="AH7" s="176"/>
      <c r="AI7" s="176"/>
      <c r="AJ7" s="176"/>
      <c r="AK7" s="176"/>
      <c r="AL7" s="176"/>
      <c r="AM7" s="176"/>
      <c r="AN7" s="176"/>
      <c r="AO7" s="176"/>
      <c r="AP7" s="176"/>
      <c r="AQ7" s="176"/>
      <c r="AR7" s="176"/>
      <c r="AS7" s="176"/>
      <c r="AT7" s="176"/>
      <c r="AU7" s="176"/>
      <c r="AV7" s="176"/>
      <c r="AW7" s="176"/>
      <c r="AX7" s="176"/>
      <c r="AY7" s="176"/>
      <c r="AZ7" s="176"/>
      <c r="BA7" s="176"/>
      <c r="BB7" s="176"/>
      <c r="BC7" s="176"/>
      <c r="BD7" s="176"/>
      <c r="BE7" s="176"/>
      <c r="BF7" s="176"/>
      <c r="BG7" s="176"/>
      <c r="BH7" s="176"/>
      <c r="BI7" s="176"/>
      <c r="BJ7" s="176"/>
      <c r="BK7" s="176"/>
      <c r="BL7" s="176"/>
      <c r="BM7" s="176"/>
      <c r="BN7" s="176"/>
      <c r="BO7" s="177"/>
    </row>
    <row r="8" ht="15" customHeight="true" x14ac:dyDescent="0.2">
      <c r="A8" s="164"/>
      <c r="B8" s="165"/>
      <c r="C8" s="165"/>
      <c r="D8" s="165"/>
      <c r="E8" s="165"/>
      <c r="F8" s="165"/>
      <c r="G8" s="165"/>
      <c r="H8" s="165"/>
      <c r="I8" s="165"/>
      <c r="J8" s="176"/>
      <c r="K8" s="176"/>
      <c r="L8" s="176"/>
      <c r="M8" s="176"/>
      <c r="N8" s="176"/>
      <c r="O8" s="176"/>
      <c r="P8" s="176"/>
      <c r="Q8" s="176"/>
      <c r="R8" s="176"/>
      <c r="S8" s="176"/>
      <c r="T8" s="176"/>
      <c r="U8" s="176"/>
      <c r="V8" s="176"/>
      <c r="W8" s="176"/>
      <c r="X8" s="176"/>
      <c r="Y8" s="176"/>
      <c r="Z8" s="176"/>
      <c r="AA8" s="176"/>
      <c r="AB8" s="176"/>
      <c r="AC8" s="176"/>
      <c r="AD8" s="176"/>
      <c r="AE8" s="176"/>
      <c r="AF8" s="176"/>
      <c r="AG8" s="176"/>
      <c r="AH8" s="176"/>
      <c r="AI8" s="176"/>
      <c r="AJ8" s="176"/>
      <c r="AK8" s="176"/>
      <c r="AL8" s="176"/>
      <c r="AM8" s="176"/>
      <c r="AN8" s="176"/>
      <c r="AO8" s="176"/>
      <c r="AP8" s="176"/>
      <c r="AQ8" s="176"/>
      <c r="AR8" s="176"/>
      <c r="AS8" s="176"/>
      <c r="AT8" s="176"/>
      <c r="AU8" s="176"/>
      <c r="AV8" s="176"/>
      <c r="AW8" s="176"/>
      <c r="AX8" s="176"/>
      <c r="AY8" s="176"/>
      <c r="AZ8" s="176"/>
      <c r="BA8" s="176"/>
      <c r="BB8" s="176"/>
      <c r="BC8" s="176"/>
      <c r="BD8" s="176"/>
      <c r="BE8" s="176"/>
      <c r="BF8" s="176"/>
      <c r="BG8" s="176"/>
      <c r="BH8" s="176"/>
      <c r="BI8" s="176"/>
      <c r="BJ8" s="176"/>
      <c r="BK8" s="176"/>
      <c r="BL8" s="176"/>
      <c r="BM8" s="176"/>
      <c r="BN8" s="176"/>
      <c r="BO8" s="177"/>
    </row>
    <row r="9" ht="12.75" customHeight="true" x14ac:dyDescent="0.2">
      <c r="A9" s="164" t="str">
        <f>Données!$A$35</f>
        <v>Description:</v>
      </c>
      <c r="B9" s="165"/>
      <c r="C9" s="165"/>
      <c r="D9" s="165"/>
      <c r="E9" s="165"/>
      <c r="F9" s="165"/>
      <c r="G9" s="165"/>
      <c r="H9" s="165"/>
      <c r="I9" s="165"/>
      <c r="J9" s="176">
        <f>Données!$B$35</f>
        <v>0</v>
      </c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6"/>
      <c r="AJ9" s="176"/>
      <c r="AK9" s="176"/>
      <c r="AL9" s="176"/>
      <c r="AM9" s="176"/>
      <c r="AN9" s="176"/>
      <c r="AO9" s="176"/>
      <c r="AP9" s="176"/>
      <c r="AQ9" s="176"/>
      <c r="AR9" s="176"/>
      <c r="AS9" s="176"/>
      <c r="AT9" s="176"/>
      <c r="AU9" s="176"/>
      <c r="AV9" s="176"/>
      <c r="AW9" s="176"/>
      <c r="AX9" s="176"/>
      <c r="AY9" s="176"/>
      <c r="AZ9" s="176"/>
      <c r="BA9" s="176"/>
      <c r="BB9" s="176"/>
      <c r="BC9" s="176"/>
      <c r="BD9" s="176"/>
      <c r="BE9" s="176"/>
      <c r="BF9" s="176"/>
      <c r="BG9" s="176"/>
      <c r="BH9" s="176"/>
      <c r="BI9" s="176"/>
      <c r="BJ9" s="176"/>
      <c r="BK9" s="176"/>
      <c r="BL9" s="176"/>
      <c r="BM9" s="176"/>
      <c r="BN9" s="176"/>
      <c r="BO9" s="177"/>
    </row>
    <row r="10" x14ac:dyDescent="0.2">
      <c r="A10" s="164"/>
      <c r="B10" s="165"/>
      <c r="C10" s="165"/>
      <c r="D10" s="165"/>
      <c r="E10" s="165"/>
      <c r="F10" s="165"/>
      <c r="G10" s="165"/>
      <c r="H10" s="165"/>
      <c r="I10" s="165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176"/>
      <c r="W10" s="176"/>
      <c r="X10" s="176"/>
      <c r="Y10" s="176"/>
      <c r="Z10" s="176"/>
      <c r="AA10" s="176"/>
      <c r="AB10" s="176"/>
      <c r="AC10" s="176"/>
      <c r="AD10" s="176"/>
      <c r="AE10" s="176"/>
      <c r="AF10" s="176"/>
      <c r="AG10" s="176"/>
      <c r="AH10" s="176"/>
      <c r="AI10" s="176"/>
      <c r="AJ10" s="176"/>
      <c r="AK10" s="176"/>
      <c r="AL10" s="176"/>
      <c r="AM10" s="176"/>
      <c r="AN10" s="176"/>
      <c r="AO10" s="176"/>
      <c r="AP10" s="176"/>
      <c r="AQ10" s="176"/>
      <c r="AR10" s="176"/>
      <c r="AS10" s="176"/>
      <c r="AT10" s="176"/>
      <c r="AU10" s="176"/>
      <c r="AV10" s="176"/>
      <c r="AW10" s="176"/>
      <c r="AX10" s="176"/>
      <c r="AY10" s="176"/>
      <c r="AZ10" s="176"/>
      <c r="BA10" s="176"/>
      <c r="BB10" s="176"/>
      <c r="BC10" s="176"/>
      <c r="BD10" s="176"/>
      <c r="BE10" s="176"/>
      <c r="BF10" s="176"/>
      <c r="BG10" s="176"/>
      <c r="BH10" s="176"/>
      <c r="BI10" s="176"/>
      <c r="BJ10" s="176"/>
      <c r="BK10" s="176"/>
      <c r="BL10" s="176"/>
      <c r="BM10" s="176"/>
      <c r="BN10" s="176"/>
      <c r="BO10" s="177"/>
    </row>
    <row r="11" ht="15" customHeight="true" x14ac:dyDescent="0.2">
      <c r="A11" s="164"/>
      <c r="B11" s="165"/>
      <c r="C11" s="165"/>
      <c r="D11" s="165"/>
      <c r="E11" s="165"/>
      <c r="F11" s="165"/>
      <c r="G11" s="165"/>
      <c r="H11" s="165"/>
      <c r="I11" s="165"/>
      <c r="J11" s="176"/>
      <c r="K11" s="176"/>
      <c r="L11" s="176"/>
      <c r="M11" s="176"/>
      <c r="N11" s="176"/>
      <c r="O11" s="176"/>
      <c r="P11" s="176"/>
      <c r="Q11" s="176"/>
      <c r="R11" s="176"/>
      <c r="S11" s="176"/>
      <c r="T11" s="176"/>
      <c r="U11" s="176"/>
      <c r="V11" s="176"/>
      <c r="W11" s="176"/>
      <c r="X11" s="176"/>
      <c r="Y11" s="176"/>
      <c r="Z11" s="176"/>
      <c r="AA11" s="176"/>
      <c r="AB11" s="176"/>
      <c r="AC11" s="176"/>
      <c r="AD11" s="176"/>
      <c r="AE11" s="176"/>
      <c r="AF11" s="176"/>
      <c r="AG11" s="176"/>
      <c r="AH11" s="176"/>
      <c r="AI11" s="176"/>
      <c r="AJ11" s="176"/>
      <c r="AK11" s="176"/>
      <c r="AL11" s="176"/>
      <c r="AM11" s="176"/>
      <c r="AN11" s="176"/>
      <c r="AO11" s="176"/>
      <c r="AP11" s="176"/>
      <c r="AQ11" s="176"/>
      <c r="AR11" s="176"/>
      <c r="AS11" s="176"/>
      <c r="AT11" s="176"/>
      <c r="AU11" s="176"/>
      <c r="AV11" s="176"/>
      <c r="AW11" s="176"/>
      <c r="AX11" s="176"/>
      <c r="AY11" s="176"/>
      <c r="AZ11" s="176"/>
      <c r="BA11" s="176"/>
      <c r="BB11" s="176"/>
      <c r="BC11" s="176"/>
      <c r="BD11" s="176"/>
      <c r="BE11" s="176"/>
      <c r="BF11" s="176"/>
      <c r="BG11" s="176"/>
      <c r="BH11" s="176"/>
      <c r="BI11" s="176"/>
      <c r="BJ11" s="176"/>
      <c r="BK11" s="176"/>
      <c r="BL11" s="176"/>
      <c r="BM11" s="176"/>
      <c r="BN11" s="176"/>
      <c r="BO11" s="177"/>
    </row>
    <row r="12" ht="12.75" customHeight="true" x14ac:dyDescent="0.2">
      <c r="A12" s="157" t="str">
        <f>Données!$D$32</f>
        <v>Salle d'émission:</v>
      </c>
      <c r="B12" s="158"/>
      <c r="C12" s="158"/>
      <c r="D12" s="158"/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59" t="str">
        <f>Données!$D$41</f>
        <v>Salle de réception:</v>
      </c>
      <c r="AB12" s="159"/>
      <c r="AC12" s="159"/>
      <c r="AD12" s="159"/>
      <c r="AE12" s="159"/>
      <c r="AF12" s="159"/>
      <c r="AG12" s="159"/>
      <c r="AH12" s="159"/>
      <c r="AI12" s="159"/>
      <c r="AJ12" s="159"/>
      <c r="AK12" s="159"/>
      <c r="AL12" s="159"/>
      <c r="AM12" s="159"/>
      <c r="AN12" s="159"/>
      <c r="AO12" s="103"/>
      <c r="AP12" s="103"/>
      <c r="AQ12" s="103"/>
      <c r="AR12" s="103"/>
      <c r="AS12" s="103"/>
      <c r="AT12" s="103"/>
      <c r="AU12" s="103"/>
      <c r="AV12" s="103"/>
      <c r="AW12" s="103"/>
      <c r="AX12" s="103"/>
      <c r="AY12" s="103"/>
      <c r="AZ12" s="103"/>
      <c r="BA12" s="103"/>
      <c r="BB12" s="103"/>
      <c r="BC12" s="103"/>
      <c r="BD12" s="103"/>
      <c r="BE12" s="103"/>
      <c r="BF12" s="103"/>
      <c r="BG12" s="101"/>
      <c r="BH12" s="101"/>
      <c r="BI12" s="101"/>
      <c r="BJ12" s="101"/>
      <c r="BK12" s="101"/>
      <c r="BL12" s="101"/>
      <c r="BM12" s="101"/>
      <c r="BN12" s="101"/>
      <c r="BO12" s="104"/>
    </row>
    <row r="13" ht="12.75" customHeight="true" x14ac:dyDescent="0.2">
      <c r="A13" s="150" t="str">
        <f>Données!$D$33</f>
        <v>Condition:</v>
      </c>
      <c r="B13" s="154"/>
      <c r="C13" s="154"/>
      <c r="D13" s="154"/>
      <c r="E13" s="154"/>
      <c r="F13" s="154"/>
      <c r="G13" s="149" t="str">
        <f>Données!$E$33</f>
        <v> </v>
      </c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01"/>
      <c r="X13" s="101"/>
      <c r="Y13" s="101"/>
      <c r="Z13" s="101"/>
      <c r="AA13" s="160" t="str">
        <f>Données!$D$42</f>
        <v>Condition:</v>
      </c>
      <c r="AB13" s="160"/>
      <c r="AC13" s="160"/>
      <c r="AD13" s="160"/>
      <c r="AE13" s="160"/>
      <c r="AF13" s="160"/>
      <c r="AG13" s="161">
        <f>Données!$E$42</f>
        <v>0</v>
      </c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06"/>
      <c r="BC13" s="106"/>
      <c r="BD13" s="106"/>
      <c r="BE13" s="106"/>
      <c r="BF13" s="106"/>
      <c r="BG13" s="101"/>
      <c r="BH13" s="101"/>
      <c r="BI13" s="101"/>
      <c r="BJ13" s="101"/>
      <c r="BK13" s="101"/>
      <c r="BL13" s="101"/>
      <c r="BM13" s="101"/>
      <c r="BN13" s="101"/>
      <c r="BO13" s="104"/>
    </row>
    <row r="14" x14ac:dyDescent="0.2">
      <c r="A14" s="150" t="str">
        <f>Données!$D$34</f>
        <v>Type:</v>
      </c>
      <c r="B14" s="154"/>
      <c r="C14" s="154"/>
      <c r="D14" s="154"/>
      <c r="E14" s="154"/>
      <c r="F14" s="154"/>
      <c r="G14" s="125" t="str">
        <f>Données!$E$34</f>
        <v> </v>
      </c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90"/>
      <c r="X14" s="90"/>
      <c r="Y14" s="90"/>
      <c r="Z14" s="90"/>
      <c r="AA14" s="136" t="str">
        <f>Données!$D$43</f>
        <v>Type:</v>
      </c>
      <c r="AB14" s="136"/>
      <c r="AC14" s="136"/>
      <c r="AD14" s="136"/>
      <c r="AE14" s="136"/>
      <c r="AF14" s="136">
        <f>Données!$E$43</f>
        <v>0</v>
      </c>
      <c r="AG14" s="136"/>
      <c r="AH14" s="136"/>
      <c r="AI14" s="136"/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96"/>
      <c r="AY14" s="96"/>
      <c r="AZ14" s="96"/>
      <c r="BA14" s="96"/>
      <c r="BB14" s="96"/>
      <c r="BC14" s="96"/>
      <c r="BD14" s="96"/>
      <c r="BE14" s="96"/>
      <c r="BF14" s="96"/>
      <c r="BG14" s="90"/>
      <c r="BH14" s="90"/>
      <c r="BI14" s="90"/>
      <c r="BJ14" s="90"/>
      <c r="BK14" s="90"/>
      <c r="BL14" s="90"/>
      <c r="BM14" s="90"/>
      <c r="BN14" s="90"/>
      <c r="BO14" s="91"/>
    </row>
    <row r="15" x14ac:dyDescent="0.2">
      <c r="A15" s="150" t="str">
        <f>Données!$D$35</f>
        <v>Emplacement:</v>
      </c>
      <c r="B15" s="154"/>
      <c r="C15" s="154"/>
      <c r="D15" s="154"/>
      <c r="E15" s="154"/>
      <c r="F15" s="154"/>
      <c r="G15" s="154"/>
      <c r="H15" s="154"/>
      <c r="I15" s="125" t="str">
        <f>Données!$E$35</f>
        <v> </v>
      </c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AA15" s="125" t="str">
        <f>Données!$D$44</f>
        <v>Emplacement:</v>
      </c>
      <c r="AB15" s="125"/>
      <c r="AC15" s="125"/>
      <c r="AD15" s="125"/>
      <c r="AE15" s="125"/>
      <c r="AF15" s="125"/>
      <c r="AG15" s="125"/>
      <c r="AH15" s="125">
        <f>Données!$E$44</f>
        <v>0</v>
      </c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07"/>
      <c r="BD15" s="107"/>
      <c r="BE15" s="107"/>
      <c r="BF15" s="107"/>
      <c r="BO15" s="5"/>
    </row>
    <row r="16" ht="18" customHeight="true" x14ac:dyDescent="0.2">
      <c r="A16" s="150" t="str">
        <f>Données!$D$36</f>
        <v>Type de bruit:</v>
      </c>
      <c r="B16" s="154"/>
      <c r="C16" s="154"/>
      <c r="D16" s="154"/>
      <c r="E16" s="154"/>
      <c r="F16" s="154"/>
      <c r="G16" s="154"/>
      <c r="H16" s="154"/>
      <c r="I16" s="154"/>
      <c r="J16" s="149">
        <f>Données!$E$36</f>
        <v>0</v>
      </c>
      <c r="K16" s="149"/>
      <c r="L16" s="149"/>
      <c r="M16" s="149"/>
      <c r="N16" s="149"/>
      <c r="O16" s="149"/>
      <c r="P16" s="149"/>
      <c r="Q16" s="149"/>
      <c r="R16" s="149"/>
      <c r="S16" s="149"/>
      <c r="T16" s="149"/>
      <c r="U16" s="149"/>
      <c r="V16" s="149"/>
      <c r="W16" s="90"/>
      <c r="X16" s="90"/>
      <c r="Y16" s="90"/>
      <c r="Z16" s="90"/>
      <c r="AA16" s="136"/>
      <c r="AB16" s="136"/>
      <c r="AC16" s="136"/>
      <c r="AD16" s="136"/>
      <c r="AE16" s="136"/>
      <c r="AF16" s="136"/>
      <c r="AG16" s="136"/>
      <c r="AH16" s="136"/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  <c r="BF16" s="136"/>
      <c r="BG16" s="90"/>
      <c r="BH16" s="90"/>
      <c r="BI16" s="90"/>
      <c r="BJ16" s="90"/>
      <c r="BK16" s="90"/>
      <c r="BL16" s="90"/>
      <c r="BM16" s="90"/>
      <c r="BN16" s="90"/>
      <c r="BO16" s="91"/>
    </row>
    <row r="17" x14ac:dyDescent="0.2">
      <c r="A17" s="150" t="str">
        <f>Données!$D$37</f>
        <v>Filtre de réception:</v>
      </c>
      <c r="B17" s="154"/>
      <c r="C17" s="154"/>
      <c r="D17" s="154"/>
      <c r="E17" s="154"/>
      <c r="F17" s="154"/>
      <c r="G17" s="154"/>
      <c r="H17" s="154"/>
      <c r="I17" s="154"/>
      <c r="J17" s="154"/>
      <c r="K17" s="156">
        <f>Données!$E$37</f>
        <v>0</v>
      </c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6"/>
      <c r="X17" s="156"/>
      <c r="Y17" s="90"/>
      <c r="Z17" s="90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/>
      <c r="AY17" s="155"/>
      <c r="AZ17" s="155"/>
      <c r="BA17" s="155"/>
      <c r="BB17" s="155"/>
      <c r="BC17" s="155"/>
      <c r="BD17" s="155"/>
      <c r="BE17" s="155"/>
      <c r="BF17" s="155"/>
      <c r="BH17" s="90"/>
      <c r="BI17" s="90"/>
      <c r="BJ17" s="90"/>
      <c r="BK17" s="90"/>
      <c r="BL17" s="90"/>
      <c r="BM17" s="90"/>
      <c r="BN17" s="90"/>
      <c r="BO17" s="91"/>
    </row>
    <row r="18" x14ac:dyDescent="0.2">
      <c r="A18" s="150" t="str">
        <f>Données!$D$38</f>
        <v>Volume salle d'émission:</v>
      </c>
      <c r="B18" s="154"/>
      <c r="C18" s="154"/>
      <c r="D18" s="154"/>
      <c r="E18" s="154"/>
      <c r="F18" s="154"/>
      <c r="G18" s="154"/>
      <c r="H18" s="154"/>
      <c r="I18" s="154"/>
      <c r="J18" s="154"/>
      <c r="K18" s="154"/>
      <c r="L18" s="154"/>
      <c r="M18" s="154"/>
      <c r="N18" s="154"/>
      <c r="O18" s="168">
        <f>Données!$E$38</f>
        <v>0</v>
      </c>
      <c r="P18" s="168"/>
      <c r="Q18" s="168"/>
      <c r="R18" s="168"/>
      <c r="S18" s="168"/>
      <c r="T18" s="88" t="str">
        <f>IF(Données!$D$35=" "," ",Données!$F$38)</f>
        <v>m³</v>
      </c>
      <c r="U18" s="89"/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149" t="s">
        <v>77</v>
      </c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02"/>
      <c r="BI18" s="102"/>
      <c r="BJ18" s="90"/>
      <c r="BK18" s="90"/>
      <c r="BL18" s="90"/>
      <c r="BM18" s="90"/>
      <c r="BN18" s="90"/>
      <c r="BO18" s="91"/>
    </row>
    <row r="19" x14ac:dyDescent="0.2">
      <c r="A19" s="150" t="str">
        <f>Données!$D$39</f>
        <v>Volume salle de réception: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51">
        <f>Données!$E$39</f>
        <v>0</v>
      </c>
      <c r="P19" s="151"/>
      <c r="Q19" s="151"/>
      <c r="R19" s="151"/>
      <c r="S19" s="151"/>
      <c r="T19" s="88" t="str">
        <f>IF(Données!$D$39=" "," ",Données!$F$39)</f>
        <v>m³</v>
      </c>
      <c r="U19" s="89"/>
      <c r="V19" s="90"/>
      <c r="W19" s="90"/>
      <c r="X19" s="90"/>
      <c r="Y19" s="90"/>
      <c r="Z19" s="90"/>
      <c r="AA19" s="90"/>
      <c r="AB19" s="90"/>
      <c r="AC19" s="90"/>
      <c r="AD19" s="90"/>
      <c r="AE19" s="92"/>
      <c r="AF19" s="92"/>
      <c r="AG19" s="92"/>
      <c r="AH19" s="92"/>
      <c r="AI19" s="124" t="str">
        <f>Données!$B$37</f>
        <v>courbe des valeurs de référence décallées (ISO 717-1)</v>
      </c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  <c r="BI19" s="152"/>
      <c r="BJ19" s="90"/>
      <c r="BK19" s="90"/>
      <c r="BL19" s="90"/>
      <c r="BM19" s="90"/>
      <c r="BN19" s="90"/>
      <c r="BO19" s="91"/>
    </row>
    <row r="20" x14ac:dyDescent="0.2">
      <c r="A20" s="105"/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8"/>
      <c r="P20" s="108"/>
      <c r="Q20" s="108"/>
      <c r="R20" s="108"/>
      <c r="S20" s="108"/>
      <c r="T20" s="88"/>
      <c r="U20" s="89"/>
      <c r="V20" s="90"/>
      <c r="W20" s="90"/>
      <c r="X20" s="90"/>
      <c r="Y20" s="90"/>
      <c r="Z20" s="90"/>
      <c r="AA20" s="90"/>
      <c r="AB20" s="90"/>
      <c r="AC20" s="90"/>
      <c r="AD20" s="90"/>
      <c r="AE20" s="92"/>
      <c r="AF20" s="92"/>
      <c r="AG20" s="92"/>
      <c r="AH20" s="92"/>
      <c r="AI20" s="102"/>
      <c r="AJ20" s="102"/>
      <c r="AK20" s="102"/>
      <c r="AL20" s="102"/>
      <c r="AM20" s="102"/>
      <c r="AN20" s="102"/>
      <c r="AO20" s="102"/>
      <c r="AP20" s="102"/>
      <c r="AQ20" s="102"/>
      <c r="AR20" s="102"/>
      <c r="AS20" s="102"/>
      <c r="AT20" s="102"/>
      <c r="AU20" s="102"/>
      <c r="AV20" s="102"/>
      <c r="AW20" s="102"/>
      <c r="AX20" s="102"/>
      <c r="AY20" s="102"/>
      <c r="AZ20" s="102"/>
      <c r="BA20" s="102"/>
      <c r="BB20" s="102"/>
      <c r="BC20" s="102"/>
      <c r="BD20" s="102"/>
      <c r="BE20" s="102"/>
      <c r="BF20" s="102"/>
      <c r="BG20" s="102"/>
      <c r="BH20" s="102"/>
      <c r="BI20" s="102"/>
      <c r="BJ20" s="90"/>
      <c r="BK20" s="90"/>
      <c r="BL20" s="90"/>
      <c r="BM20" s="90"/>
      <c r="BN20" s="90"/>
      <c r="BO20" s="91"/>
    </row>
    <row r="21" x14ac:dyDescent="0.2">
      <c r="A21" s="105"/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8"/>
      <c r="P21" s="108"/>
      <c r="Q21" s="108"/>
      <c r="R21" s="108"/>
      <c r="S21" s="108"/>
      <c r="T21" s="88"/>
      <c r="U21" s="89"/>
      <c r="V21" s="90"/>
      <c r="W21" s="90"/>
      <c r="X21" s="90"/>
      <c r="Y21" s="90"/>
      <c r="Z21" s="90"/>
      <c r="AA21" s="90"/>
      <c r="AB21" s="90"/>
      <c r="AC21" s="90"/>
      <c r="AD21" s="90"/>
      <c r="AE21" s="92"/>
      <c r="AF21" s="92"/>
      <c r="AG21" s="92"/>
      <c r="AH21" s="92"/>
      <c r="AI21" s="102"/>
      <c r="AJ21" s="102"/>
      <c r="AK21" s="102"/>
      <c r="AL21" s="102"/>
      <c r="AM21" s="102"/>
      <c r="AN21" s="102"/>
      <c r="AO21" s="102"/>
      <c r="AP21" s="102"/>
      <c r="AQ21" s="102"/>
      <c r="AR21" s="102"/>
      <c r="AS21" s="102"/>
      <c r="AT21" s="102"/>
      <c r="AU21" s="102"/>
      <c r="AV21" s="102"/>
      <c r="AW21" s="102"/>
      <c r="AX21" s="102"/>
      <c r="AY21" s="102"/>
      <c r="AZ21" s="102"/>
      <c r="BA21" s="102"/>
      <c r="BB21" s="102"/>
      <c r="BC21" s="102"/>
      <c r="BD21" s="102"/>
      <c r="BE21" s="102"/>
      <c r="BF21" s="102"/>
      <c r="BG21" s="102"/>
      <c r="BH21" s="102"/>
      <c r="BI21" s="102"/>
      <c r="BJ21" s="90"/>
      <c r="BK21" s="90"/>
      <c r="BL21" s="90"/>
      <c r="BM21" s="90"/>
      <c r="BN21" s="90"/>
      <c r="BO21" s="91"/>
    </row>
    <row r="22" x14ac:dyDescent="0.2">
      <c r="A22" s="93"/>
      <c r="B22" s="90"/>
      <c r="C22" s="169" t="s">
        <v>54</v>
      </c>
      <c r="D22" s="169"/>
      <c r="E22" s="169"/>
      <c r="F22" s="169"/>
      <c r="G22" s="169"/>
      <c r="H22" s="169"/>
      <c r="I22" s="169" t="s">
        <v>87</v>
      </c>
      <c r="J22" s="169"/>
      <c r="K22" s="169"/>
      <c r="L22" s="169"/>
      <c r="M22" s="169"/>
      <c r="N22" s="169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90"/>
      <c r="BE22" s="90"/>
      <c r="BF22" s="90"/>
      <c r="BG22" s="90"/>
      <c r="BH22" s="90"/>
      <c r="BI22" s="90"/>
      <c r="BJ22" s="90"/>
      <c r="BK22" s="90"/>
      <c r="BL22" s="90"/>
      <c r="BM22" s="90"/>
      <c r="BN22" s="90"/>
      <c r="BO22" s="91"/>
    </row>
    <row r="23" x14ac:dyDescent="0.2">
      <c r="A23" s="93"/>
      <c r="B23" s="90"/>
      <c r="C23" s="153" t="s">
        <v>6</v>
      </c>
      <c r="D23" s="153"/>
      <c r="E23" s="153"/>
      <c r="F23" s="153"/>
      <c r="G23" s="153"/>
      <c r="H23" s="153"/>
      <c r="I23" s="153" t="s">
        <v>78</v>
      </c>
      <c r="J23" s="153"/>
      <c r="K23" s="153"/>
      <c r="L23" s="153"/>
      <c r="M23" s="153"/>
      <c r="N23" s="153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1"/>
    </row>
    <row r="24" x14ac:dyDescent="0.2">
      <c r="A24" s="93"/>
      <c r="B24" s="90"/>
      <c r="C24" s="147" t="s">
        <v>7</v>
      </c>
      <c r="D24" s="147"/>
      <c r="E24" s="147"/>
      <c r="F24" s="147"/>
      <c r="G24" s="147"/>
      <c r="H24" s="147"/>
      <c r="I24" s="147" t="s">
        <v>9</v>
      </c>
      <c r="J24" s="147"/>
      <c r="K24" s="147"/>
      <c r="L24" s="147"/>
      <c r="M24" s="147"/>
      <c r="N24" s="147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1"/>
    </row>
    <row r="25" x14ac:dyDescent="0.2">
      <c r="A25" s="93"/>
      <c r="B25" s="90"/>
      <c r="C25" s="169">
        <v>50</v>
      </c>
      <c r="D25" s="169"/>
      <c r="E25" s="169"/>
      <c r="F25" s="169"/>
      <c r="G25" s="169"/>
      <c r="H25" s="169"/>
      <c r="I25" s="113">
        <f>Données!$AA$2</f>
        <v>0</v>
      </c>
      <c r="J25" s="178">
        <f>Données!$D$2</f>
        <v>0</v>
      </c>
      <c r="K25" s="178"/>
      <c r="L25" s="178"/>
      <c r="M25" s="178"/>
      <c r="N25" s="118">
        <f>IF(Données!$K$31=1,Données!$C$2,"")</f>
      </c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1"/>
    </row>
    <row r="26" x14ac:dyDescent="0.2">
      <c r="A26" s="93"/>
      <c r="B26" s="90"/>
      <c r="C26" s="153">
        <v>63</v>
      </c>
      <c r="D26" s="153"/>
      <c r="E26" s="153"/>
      <c r="F26" s="153"/>
      <c r="G26" s="153"/>
      <c r="H26" s="153"/>
      <c r="I26" s="114">
        <f>Données!$AA$3</f>
        <v>0</v>
      </c>
      <c r="J26" s="179">
        <f>Données!$D$3</f>
        <v>0</v>
      </c>
      <c r="K26" s="179"/>
      <c r="L26" s="179"/>
      <c r="M26" s="179"/>
      <c r="N26" s="115">
        <f>IF(Données!$K$31=1,Données!$C$3,"")</f>
      </c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1"/>
    </row>
    <row r="27" x14ac:dyDescent="0.2">
      <c r="A27" s="93"/>
      <c r="B27" s="90"/>
      <c r="C27" s="147">
        <v>80</v>
      </c>
      <c r="D27" s="147"/>
      <c r="E27" s="147"/>
      <c r="F27" s="147"/>
      <c r="G27" s="147"/>
      <c r="H27" s="147"/>
      <c r="I27" s="116">
        <f>Données!$AA$4</f>
        <v>0</v>
      </c>
      <c r="J27" s="180">
        <f>Données!$D$4</f>
        <v>0</v>
      </c>
      <c r="K27" s="180"/>
      <c r="L27" s="180"/>
      <c r="M27" s="180"/>
      <c r="N27" s="117">
        <f>IF(Données!$K$31=1,Données!$C$4,"")</f>
      </c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0"/>
      <c r="AH27" s="90"/>
      <c r="AI27" s="90"/>
      <c r="AJ27" s="90"/>
      <c r="AK27" s="90"/>
      <c r="AL27" s="90"/>
      <c r="AM27" s="90"/>
      <c r="AN27" s="90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1"/>
    </row>
    <row r="28" x14ac:dyDescent="0.2">
      <c r="A28" s="93"/>
      <c r="B28" s="90"/>
      <c r="C28" s="169">
        <v>100</v>
      </c>
      <c r="D28" s="169"/>
      <c r="E28" s="169"/>
      <c r="F28" s="169"/>
      <c r="G28" s="169"/>
      <c r="H28" s="169"/>
      <c r="I28" s="113">
        <f>Données!$AA$5</f>
        <v>0</v>
      </c>
      <c r="J28" s="178">
        <f>Données!$D$5</f>
        <v>0</v>
      </c>
      <c r="K28" s="178"/>
      <c r="L28" s="178"/>
      <c r="M28" s="178"/>
      <c r="N28" s="118">
        <f>IF(Données!$K$31=1,Données!$C$5,"")</f>
      </c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1"/>
    </row>
    <row r="29" x14ac:dyDescent="0.2">
      <c r="A29" s="93"/>
      <c r="B29" s="94"/>
      <c r="C29" s="153">
        <v>125</v>
      </c>
      <c r="D29" s="153"/>
      <c r="E29" s="153"/>
      <c r="F29" s="153"/>
      <c r="G29" s="153"/>
      <c r="H29" s="153"/>
      <c r="I29" s="114">
        <f>Données!$AA$6</f>
        <v>0</v>
      </c>
      <c r="J29" s="179">
        <f>Données!$D$6</f>
        <v>0</v>
      </c>
      <c r="K29" s="179"/>
      <c r="L29" s="179"/>
      <c r="M29" s="179"/>
      <c r="N29" s="115">
        <f>IF(Données!$K$31=1,Données!$C$6,"")</f>
      </c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0"/>
      <c r="BM29" s="90"/>
      <c r="BN29" s="90"/>
      <c r="BO29" s="91"/>
    </row>
    <row r="30" x14ac:dyDescent="0.2">
      <c r="A30" s="93"/>
      <c r="B30" s="90"/>
      <c r="C30" s="147">
        <v>160</v>
      </c>
      <c r="D30" s="147"/>
      <c r="E30" s="147"/>
      <c r="F30" s="147"/>
      <c r="G30" s="147"/>
      <c r="H30" s="147"/>
      <c r="I30" s="116">
        <f>Données!$AA$7</f>
        <v>0</v>
      </c>
      <c r="J30" s="180">
        <f>Données!$D$7</f>
        <v>0</v>
      </c>
      <c r="K30" s="180"/>
      <c r="L30" s="180"/>
      <c r="M30" s="180"/>
      <c r="N30" s="117">
        <f>IF(Données!$K$31=1,Données!$C$7,"")</f>
      </c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1"/>
    </row>
    <row r="31" x14ac:dyDescent="0.2">
      <c r="A31" s="93"/>
      <c r="B31" s="90"/>
      <c r="C31" s="169">
        <v>200</v>
      </c>
      <c r="D31" s="169"/>
      <c r="E31" s="169"/>
      <c r="F31" s="169"/>
      <c r="G31" s="169"/>
      <c r="H31" s="169"/>
      <c r="I31" s="113">
        <f>Données!$AA$8</f>
        <v>0</v>
      </c>
      <c r="J31" s="178">
        <f>Données!$D$8</f>
        <v>0</v>
      </c>
      <c r="K31" s="178"/>
      <c r="L31" s="178"/>
      <c r="M31" s="178"/>
      <c r="N31" s="118">
        <f>IF(Données!$K$31=1,Données!$C$8,"")</f>
      </c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1"/>
    </row>
    <row r="32" x14ac:dyDescent="0.2">
      <c r="A32" s="93"/>
      <c r="B32" s="90"/>
      <c r="C32" s="153">
        <v>250</v>
      </c>
      <c r="D32" s="153"/>
      <c r="E32" s="153"/>
      <c r="F32" s="153"/>
      <c r="G32" s="153"/>
      <c r="H32" s="153"/>
      <c r="I32" s="114">
        <f>Données!$AA$9</f>
        <v>0</v>
      </c>
      <c r="J32" s="179">
        <f>Données!$D$9</f>
        <v>0</v>
      </c>
      <c r="K32" s="179"/>
      <c r="L32" s="179"/>
      <c r="M32" s="179"/>
      <c r="N32" s="115">
        <f>IF(Données!$K$31=1,Données!$C$9,"")</f>
      </c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1"/>
    </row>
    <row r="33" x14ac:dyDescent="0.2">
      <c r="A33" s="93"/>
      <c r="B33" s="90"/>
      <c r="C33" s="147">
        <v>315</v>
      </c>
      <c r="D33" s="147"/>
      <c r="E33" s="147"/>
      <c r="F33" s="147"/>
      <c r="G33" s="147"/>
      <c r="H33" s="147"/>
      <c r="I33" s="116">
        <f>Données!$AA$10</f>
        <v>0</v>
      </c>
      <c r="J33" s="180">
        <f>Données!$D$10</f>
        <v>0</v>
      </c>
      <c r="K33" s="180"/>
      <c r="L33" s="180"/>
      <c r="M33" s="180"/>
      <c r="N33" s="117">
        <f>IF(Données!$K$31=1,Données!$C$10,"")</f>
      </c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1"/>
    </row>
    <row r="34" x14ac:dyDescent="0.2">
      <c r="A34" s="93"/>
      <c r="B34" s="90"/>
      <c r="C34" s="169">
        <v>400</v>
      </c>
      <c r="D34" s="169"/>
      <c r="E34" s="169"/>
      <c r="F34" s="169"/>
      <c r="G34" s="169"/>
      <c r="H34" s="169"/>
      <c r="I34" s="113">
        <f>Données!$AA$11</f>
        <v>0</v>
      </c>
      <c r="J34" s="178">
        <f>Données!$D$11</f>
        <v>0</v>
      </c>
      <c r="K34" s="178"/>
      <c r="L34" s="178"/>
      <c r="M34" s="178"/>
      <c r="N34" s="118">
        <f>IF(Données!$K$31=1,Données!$C$11,"")</f>
      </c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1"/>
    </row>
    <row r="35" x14ac:dyDescent="0.2">
      <c r="A35" s="93"/>
      <c r="B35" s="90"/>
      <c r="C35" s="153">
        <v>500</v>
      </c>
      <c r="D35" s="153"/>
      <c r="E35" s="153"/>
      <c r="F35" s="153"/>
      <c r="G35" s="153"/>
      <c r="H35" s="153"/>
      <c r="I35" s="114">
        <f>Données!$AA$12</f>
        <v>0</v>
      </c>
      <c r="J35" s="179">
        <f>Données!$D$12</f>
        <v>0</v>
      </c>
      <c r="K35" s="179"/>
      <c r="L35" s="179"/>
      <c r="M35" s="179"/>
      <c r="N35" s="115">
        <f>IF(Données!$K$31=1,Données!$C$12,"")</f>
      </c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1"/>
    </row>
    <row r="36" x14ac:dyDescent="0.2">
      <c r="A36" s="93"/>
      <c r="B36" s="90"/>
      <c r="C36" s="147">
        <v>630</v>
      </c>
      <c r="D36" s="147"/>
      <c r="E36" s="147"/>
      <c r="F36" s="147"/>
      <c r="G36" s="147"/>
      <c r="H36" s="147"/>
      <c r="I36" s="116">
        <f>Données!$AA$13</f>
        <v>0</v>
      </c>
      <c r="J36" s="180">
        <f>Données!$D$13</f>
        <v>0</v>
      </c>
      <c r="K36" s="180"/>
      <c r="L36" s="180"/>
      <c r="M36" s="180"/>
      <c r="N36" s="117">
        <f>IF(Données!$K$31=1,Données!$C$13,"")</f>
      </c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1"/>
    </row>
    <row r="37" x14ac:dyDescent="0.2">
      <c r="A37" s="93"/>
      <c r="B37" s="90"/>
      <c r="C37" s="169">
        <v>800</v>
      </c>
      <c r="D37" s="169"/>
      <c r="E37" s="169"/>
      <c r="F37" s="169"/>
      <c r="G37" s="169"/>
      <c r="H37" s="169"/>
      <c r="I37" s="113">
        <f>Données!$AA$14</f>
        <v>0</v>
      </c>
      <c r="J37" s="178">
        <f>Données!$D$14</f>
        <v>0</v>
      </c>
      <c r="K37" s="178"/>
      <c r="L37" s="178"/>
      <c r="M37" s="178"/>
      <c r="N37" s="118">
        <f>IF(Données!$K$31=1,Données!$C$14,"")</f>
      </c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1"/>
    </row>
    <row r="38" x14ac:dyDescent="0.2">
      <c r="A38" s="93"/>
      <c r="B38" s="90"/>
      <c r="C38" s="153">
        <v>1000</v>
      </c>
      <c r="D38" s="153"/>
      <c r="E38" s="153"/>
      <c r="F38" s="153"/>
      <c r="G38" s="153"/>
      <c r="H38" s="153"/>
      <c r="I38" s="114">
        <f>Données!$AA$15</f>
        <v>0</v>
      </c>
      <c r="J38" s="179">
        <f>Données!$D$15</f>
        <v>0</v>
      </c>
      <c r="K38" s="179"/>
      <c r="L38" s="179"/>
      <c r="M38" s="179"/>
      <c r="N38" s="115">
        <f>IF(Données!$K$31=1,Données!$C$15,"")</f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1"/>
    </row>
    <row r="39" x14ac:dyDescent="0.2">
      <c r="A39" s="93"/>
      <c r="B39" s="90"/>
      <c r="C39" s="147">
        <v>1250</v>
      </c>
      <c r="D39" s="147"/>
      <c r="E39" s="147"/>
      <c r="F39" s="147"/>
      <c r="G39" s="147"/>
      <c r="H39" s="147"/>
      <c r="I39" s="116">
        <f>Données!$AA$16</f>
        <v>0</v>
      </c>
      <c r="J39" s="180">
        <f>Données!$D$16</f>
        <v>0</v>
      </c>
      <c r="K39" s="180"/>
      <c r="L39" s="180"/>
      <c r="M39" s="180"/>
      <c r="N39" s="117">
        <f>IF(Données!$K$31=1,Données!$C$16,"")</f>
      </c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1"/>
    </row>
    <row r="40" x14ac:dyDescent="0.2">
      <c r="A40" s="93"/>
      <c r="B40" s="90"/>
      <c r="C40" s="169">
        <v>1600</v>
      </c>
      <c r="D40" s="169"/>
      <c r="E40" s="169"/>
      <c r="F40" s="169"/>
      <c r="G40" s="169"/>
      <c r="H40" s="169"/>
      <c r="I40" s="113">
        <f>Données!$AA$17</f>
        <v>0</v>
      </c>
      <c r="J40" s="178">
        <f>Données!$D$17</f>
        <v>0</v>
      </c>
      <c r="K40" s="178"/>
      <c r="L40" s="178"/>
      <c r="M40" s="178"/>
      <c r="N40" s="118">
        <f>IF(Données!$K$31=1,Données!$C$17,"")</f>
      </c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1"/>
    </row>
    <row r="41" x14ac:dyDescent="0.2">
      <c r="A41" s="93"/>
      <c r="B41" s="90"/>
      <c r="C41" s="153">
        <v>2000</v>
      </c>
      <c r="D41" s="153"/>
      <c r="E41" s="153"/>
      <c r="F41" s="153"/>
      <c r="G41" s="153"/>
      <c r="H41" s="153"/>
      <c r="I41" s="114">
        <f>Données!$AA$18</f>
        <v>0</v>
      </c>
      <c r="J41" s="179">
        <f>Données!$D$18</f>
        <v>0</v>
      </c>
      <c r="K41" s="179"/>
      <c r="L41" s="179"/>
      <c r="M41" s="179"/>
      <c r="N41" s="115">
        <f>IF(Données!$K$31=1,Données!$C$18,"")</f>
      </c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1"/>
    </row>
    <row r="42" x14ac:dyDescent="0.2">
      <c r="A42" s="93"/>
      <c r="B42" s="90"/>
      <c r="C42" s="147">
        <v>2500</v>
      </c>
      <c r="D42" s="147"/>
      <c r="E42" s="147"/>
      <c r="F42" s="147"/>
      <c r="G42" s="147"/>
      <c r="H42" s="147"/>
      <c r="I42" s="116">
        <f>Données!$AA$19</f>
        <v>0</v>
      </c>
      <c r="J42" s="180">
        <f>Données!$D$19</f>
        <v>0</v>
      </c>
      <c r="K42" s="180"/>
      <c r="L42" s="180"/>
      <c r="M42" s="180"/>
      <c r="N42" s="117">
        <f>IF(Données!$K$31=1,Données!$C$19,"")</f>
      </c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1"/>
    </row>
    <row r="43" x14ac:dyDescent="0.2">
      <c r="A43" s="93"/>
      <c r="B43" s="90"/>
      <c r="C43" s="169">
        <v>3150</v>
      </c>
      <c r="D43" s="169"/>
      <c r="E43" s="169"/>
      <c r="F43" s="169"/>
      <c r="G43" s="169"/>
      <c r="H43" s="169"/>
      <c r="I43" s="113">
        <f>Données!$AA$20</f>
        <v>0</v>
      </c>
      <c r="J43" s="178">
        <f>Données!$D$20</f>
        <v>0</v>
      </c>
      <c r="K43" s="178"/>
      <c r="L43" s="178"/>
      <c r="M43" s="178"/>
      <c r="N43" s="118">
        <f>IF(Données!$K$31=1,Données!$C$20,"")</f>
      </c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1"/>
    </row>
    <row r="44" ht="12" customHeight="true" x14ac:dyDescent="0.2">
      <c r="A44" s="93"/>
      <c r="B44" s="90"/>
      <c r="C44" s="153">
        <v>4000</v>
      </c>
      <c r="D44" s="153"/>
      <c r="E44" s="153"/>
      <c r="F44" s="153"/>
      <c r="G44" s="153"/>
      <c r="H44" s="153"/>
      <c r="I44" s="114">
        <f>Données!$AA$21</f>
        <v>0</v>
      </c>
      <c r="J44" s="179">
        <f>Données!$D$21</f>
        <v>0</v>
      </c>
      <c r="K44" s="179"/>
      <c r="L44" s="179"/>
      <c r="M44" s="179"/>
      <c r="N44" s="115">
        <f>IF(Données!$K$31=1,Données!$C$21,"")</f>
      </c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1"/>
    </row>
    <row r="45" ht="12" customHeight="true" x14ac:dyDescent="0.2">
      <c r="A45" s="93"/>
      <c r="B45" s="90"/>
      <c r="C45" s="147">
        <v>5000</v>
      </c>
      <c r="D45" s="147"/>
      <c r="E45" s="147"/>
      <c r="F45" s="147"/>
      <c r="G45" s="147"/>
      <c r="H45" s="147"/>
      <c r="I45" s="116">
        <f>Données!$AA$22</f>
        <v>0</v>
      </c>
      <c r="J45" s="180">
        <f>Données!$D$22</f>
        <v>0</v>
      </c>
      <c r="K45" s="180"/>
      <c r="L45" s="180"/>
      <c r="M45" s="180"/>
      <c r="N45" s="117">
        <f>IF(Données!$K$31=1,Données!$C$22,"")</f>
      </c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1"/>
    </row>
    <row r="46" ht="12" customHeight="true" x14ac:dyDescent="0.2">
      <c r="A46" s="93"/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1"/>
    </row>
    <row r="47" ht="12" customHeight="true" x14ac:dyDescent="0.2">
      <c r="A47" s="93"/>
      <c r="B47" s="90"/>
      <c r="C47" s="89"/>
      <c r="D47" s="148">
        <f>Données!$J$32</f>
        <v>0</v>
      </c>
      <c r="E47" s="148"/>
      <c r="F47" s="148"/>
      <c r="G47" s="148"/>
      <c r="H47" s="148"/>
      <c r="I47" s="148"/>
      <c r="J47" s="148"/>
      <c r="K47" s="148"/>
      <c r="L47" s="148"/>
      <c r="M47" s="148"/>
      <c r="N47" s="148"/>
      <c r="O47" s="148"/>
      <c r="P47" s="148"/>
      <c r="Q47" s="148"/>
      <c r="R47" s="148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1"/>
    </row>
    <row r="48" ht="12" customHeight="true" x14ac:dyDescent="0.2">
      <c r="A48" s="93"/>
      <c r="B48" s="90"/>
      <c r="C48" s="89"/>
      <c r="D48" s="148">
        <f>Données!$J$33</f>
        <v>0</v>
      </c>
      <c r="E48" s="148"/>
      <c r="F48" s="148"/>
      <c r="G48" s="148"/>
      <c r="H48" s="148"/>
      <c r="I48" s="148"/>
      <c r="J48" s="148"/>
      <c r="K48" s="148"/>
      <c r="L48" s="148"/>
      <c r="M48" s="148"/>
      <c r="N48" s="148"/>
      <c r="O48" s="148"/>
      <c r="P48" s="148"/>
      <c r="Q48" s="148"/>
      <c r="R48" s="148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1"/>
    </row>
    <row r="49" ht="12" customHeight="true" x14ac:dyDescent="0.2">
      <c r="A49" s="93"/>
      <c r="B49" s="90"/>
      <c r="C49" s="89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1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</row>
    <row r="50" ht="12" customHeight="true" x14ac:dyDescent="0.2">
      <c r="A50" s="93"/>
      <c r="B50" s="90"/>
      <c r="C50" s="89"/>
      <c r="D50" s="148"/>
      <c r="E50" s="148"/>
      <c r="F50" s="148"/>
      <c r="G50" s="148"/>
      <c r="H50" s="148"/>
      <c r="I50" s="148"/>
      <c r="J50" s="148"/>
      <c r="K50" s="148"/>
      <c r="L50" s="148"/>
      <c r="M50" s="148"/>
      <c r="N50" s="148"/>
      <c r="O50" s="148"/>
      <c r="P50" s="148"/>
      <c r="Q50" s="148"/>
      <c r="R50" s="148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1"/>
    </row>
    <row r="51" ht="12" customHeight="true" x14ac:dyDescent="0.2">
      <c r="A51" s="93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1"/>
    </row>
    <row r="52" ht="12" customHeight="true" x14ac:dyDescent="0.2">
      <c r="A52" s="93"/>
      <c r="B52" s="90"/>
      <c r="C52" s="141" t="s">
        <v>80</v>
      </c>
      <c r="D52" s="142"/>
      <c r="E52" s="142"/>
      <c r="F52" s="142"/>
      <c r="G52" s="142"/>
      <c r="H52" s="142"/>
      <c r="I52" s="142"/>
      <c r="J52" s="142"/>
      <c r="K52" s="142"/>
      <c r="L52" s="142"/>
      <c r="M52" s="142"/>
      <c r="N52" s="142"/>
      <c r="O52" s="142"/>
      <c r="P52" s="142"/>
      <c r="Q52" s="142"/>
      <c r="R52" s="120" t="s">
        <v>79</v>
      </c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0"/>
      <c r="AH52" s="120"/>
      <c r="AI52" s="120"/>
      <c r="AJ52" s="120"/>
      <c r="AK52" s="120"/>
      <c r="AL52" s="120"/>
      <c r="AM52" s="120"/>
      <c r="AN52" s="120"/>
      <c r="AO52" s="120"/>
      <c r="AP52" s="120"/>
      <c r="AQ52" s="120"/>
      <c r="AR52" s="120"/>
      <c r="AS52" s="120"/>
      <c r="AT52" s="120"/>
      <c r="AU52" s="120"/>
      <c r="AV52" s="120"/>
      <c r="AW52" s="120"/>
      <c r="AX52" s="120"/>
      <c r="AY52" s="120"/>
      <c r="AZ52" s="120"/>
      <c r="BA52" s="120"/>
      <c r="BB52" s="120"/>
      <c r="BC52" s="120"/>
      <c r="BD52" s="120"/>
      <c r="BE52" s="120"/>
      <c r="BF52" s="120"/>
      <c r="BG52" s="120"/>
      <c r="BH52" s="120"/>
      <c r="BI52" s="120"/>
      <c r="BJ52" s="120"/>
      <c r="BK52" s="120"/>
      <c r="BL52" s="120"/>
      <c r="BM52" s="121"/>
      <c r="BN52" s="90"/>
      <c r="BO52" s="91"/>
    </row>
    <row r="53" ht="12" customHeight="true" x14ac:dyDescent="0.2">
      <c r="A53" s="93"/>
      <c r="B53" s="90"/>
      <c r="C53" s="98" t="s">
        <v>49</v>
      </c>
      <c r="D53" s="95"/>
      <c r="E53" s="95"/>
      <c r="F53" s="95"/>
      <c r="G53" s="95"/>
      <c r="H53" s="95"/>
      <c r="I53" s="95"/>
      <c r="J53" s="95"/>
      <c r="N53" s="132" t="str">
        <f>Données!$B$39</f>
        <v> </v>
      </c>
      <c r="O53" s="132"/>
      <c r="P53" s="132"/>
      <c r="Q53" s="95" t="s">
        <v>12</v>
      </c>
      <c r="R53" s="132" t="str">
        <f>Données!$B$40</f>
        <v> </v>
      </c>
      <c r="S53" s="146"/>
      <c r="T53" s="146"/>
      <c r="U53" s="95" t="s">
        <v>13</v>
      </c>
      <c r="V53" s="132" t="str">
        <f>Données!$B$41</f>
        <v> </v>
      </c>
      <c r="W53" s="133"/>
      <c r="X53" s="133"/>
      <c r="Y53" s="95" t="s">
        <v>13</v>
      </c>
      <c r="Z53" s="132">
        <f>Données!$B$44</f>
        <v>0</v>
      </c>
      <c r="AA53" s="133"/>
      <c r="AB53" s="133"/>
      <c r="AC53" s="95" t="s">
        <v>15</v>
      </c>
      <c r="AD53" s="96"/>
      <c r="AE53" s="96"/>
      <c r="AF53" s="96"/>
      <c r="AG53" s="96"/>
      <c r="AH53" s="96"/>
      <c r="AI53" s="90"/>
      <c r="AJ53" s="95"/>
      <c r="AK53" s="95"/>
      <c r="AL53" s="96"/>
      <c r="AM53" s="96"/>
      <c r="AN53" s="96"/>
      <c r="AO53" s="97"/>
      <c r="AP53" s="97"/>
      <c r="AQ53" s="97"/>
      <c r="AR53" s="96"/>
      <c r="AS53" s="135" t="s">
        <v>51</v>
      </c>
      <c r="AT53" s="135"/>
      <c r="AU53" s="135"/>
      <c r="AV53" s="132" t="str">
        <f>Données!$B$42</f>
        <v> </v>
      </c>
      <c r="AW53" s="133"/>
      <c r="AX53" s="133"/>
      <c r="AY53" s="133"/>
      <c r="AZ53" s="132" t="s">
        <v>14</v>
      </c>
      <c r="BA53" s="132"/>
      <c r="BB53" s="96"/>
      <c r="BC53" s="96"/>
      <c r="BD53" s="96"/>
      <c r="BE53" s="96"/>
      <c r="BF53" s="96"/>
      <c r="BG53" s="96"/>
      <c r="BH53" s="96"/>
      <c r="BI53" s="97"/>
      <c r="BJ53" s="97"/>
      <c r="BK53" s="97"/>
      <c r="BL53" s="136"/>
      <c r="BM53" s="126"/>
      <c r="BN53" s="90"/>
      <c r="BO53" s="91"/>
    </row>
    <row r="54" ht="12" customHeight="true" x14ac:dyDescent="0.2">
      <c r="A54" s="93"/>
      <c r="B54" s="90"/>
      <c r="C54" s="143" t="s">
        <v>81</v>
      </c>
      <c r="D54" s="144"/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44"/>
      <c r="AA54" s="144"/>
      <c r="AB54" s="144"/>
      <c r="AC54" s="144"/>
      <c r="AD54" s="144"/>
      <c r="AE54" s="144"/>
      <c r="AF54" s="144"/>
      <c r="AG54" s="144"/>
      <c r="AH54" s="144"/>
      <c r="AI54" s="145"/>
      <c r="AJ54" s="145"/>
      <c r="AK54" s="145"/>
      <c r="AL54" s="145"/>
      <c r="AM54" s="145"/>
      <c r="AN54" s="145"/>
      <c r="AO54" s="134"/>
      <c r="AP54" s="134"/>
      <c r="AQ54" s="134"/>
      <c r="AR54" s="135"/>
      <c r="AS54" s="135"/>
      <c r="AT54" s="135"/>
      <c r="AU54" s="135"/>
      <c r="AV54" s="135"/>
      <c r="AW54" s="135"/>
      <c r="AX54" s="135"/>
      <c r="AY54" s="134"/>
      <c r="AZ54" s="134"/>
      <c r="BA54" s="134"/>
      <c r="BB54" s="135"/>
      <c r="BC54" s="135"/>
      <c r="BD54" s="135"/>
      <c r="BE54" s="135"/>
      <c r="BF54" s="135"/>
      <c r="BG54" s="135"/>
      <c r="BH54" s="135"/>
      <c r="BI54" s="132"/>
      <c r="BJ54" s="132"/>
      <c r="BK54" s="132"/>
      <c r="BL54" s="136"/>
      <c r="BM54" s="126"/>
      <c r="BN54" s="90"/>
      <c r="BO54" s="91"/>
    </row>
    <row r="55" ht="12" customHeight="true" x14ac:dyDescent="0.2">
      <c r="A55" s="93"/>
      <c r="B55" s="90"/>
      <c r="C55" s="137" t="s">
        <v>82</v>
      </c>
      <c r="D55" s="138"/>
      <c r="E55" s="138"/>
      <c r="F55" s="138"/>
      <c r="G55" s="138"/>
      <c r="H55" s="138"/>
      <c r="I55" s="138"/>
      <c r="J55" s="138"/>
      <c r="K55" s="138"/>
      <c r="L55" s="138"/>
      <c r="M55" s="138"/>
      <c r="N55" s="138"/>
      <c r="O55" s="138"/>
      <c r="P55" s="138"/>
      <c r="Q55" s="138"/>
      <c r="R55" s="138"/>
      <c r="S55" s="138"/>
      <c r="T55" s="138"/>
      <c r="U55" s="138"/>
      <c r="V55" s="138"/>
      <c r="W55" s="138"/>
      <c r="X55" s="138"/>
      <c r="Y55" s="138"/>
      <c r="Z55" s="138"/>
      <c r="AA55" s="138"/>
      <c r="AB55" s="138"/>
      <c r="AC55" s="138"/>
      <c r="AD55" s="138"/>
      <c r="AE55" s="138"/>
      <c r="AF55" s="138"/>
      <c r="AG55" s="138"/>
      <c r="AH55" s="138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39"/>
      <c r="BA55" s="139"/>
      <c r="BB55" s="139"/>
      <c r="BC55" s="139"/>
      <c r="BD55" s="139"/>
      <c r="BE55" s="139"/>
      <c r="BF55" s="139"/>
      <c r="BG55" s="139"/>
      <c r="BH55" s="139"/>
      <c r="BI55" s="139"/>
      <c r="BJ55" s="139"/>
      <c r="BK55" s="139"/>
      <c r="BL55" s="139"/>
      <c r="BM55" s="140"/>
      <c r="BN55" s="90"/>
      <c r="BO55" s="91"/>
    </row>
    <row r="56" ht="12" customHeight="true" x14ac:dyDescent="0.2">
      <c r="A56" s="93"/>
      <c r="B56" s="90"/>
      <c r="C56" s="109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09"/>
      <c r="AH56" s="109"/>
      <c r="AI56" s="110"/>
      <c r="AJ56" s="110"/>
      <c r="AK56" s="110"/>
      <c r="AL56" s="110"/>
      <c r="AM56" s="110"/>
      <c r="AN56" s="110"/>
      <c r="AO56" s="110"/>
      <c r="AP56" s="110"/>
      <c r="AQ56" s="110"/>
      <c r="AR56" s="110"/>
      <c r="AS56" s="110"/>
      <c r="AT56" s="110"/>
      <c r="AU56" s="110"/>
      <c r="AV56" s="110"/>
      <c r="AW56" s="110"/>
      <c r="AX56" s="110"/>
      <c r="AY56" s="110"/>
      <c r="AZ56" s="110"/>
      <c r="BA56" s="110"/>
      <c r="BB56" s="110"/>
      <c r="BC56" s="110"/>
      <c r="BD56" s="110"/>
      <c r="BE56" s="110"/>
      <c r="BF56" s="110"/>
      <c r="BG56" s="110"/>
      <c r="BH56" s="110"/>
      <c r="BI56" s="110"/>
      <c r="BJ56" s="110"/>
      <c r="BK56" s="110"/>
      <c r="BL56" s="110"/>
      <c r="BM56" s="110"/>
      <c r="BN56" s="90"/>
      <c r="BO56" s="91"/>
    </row>
    <row r="57" x14ac:dyDescent="0.2">
      <c r="A57" s="119" t="str">
        <f>Données!$A$48</f>
        <v>Nom des Prüfinstituts:</v>
      </c>
      <c r="B57" s="120"/>
      <c r="C57" s="120"/>
      <c r="D57" s="120"/>
      <c r="E57" s="120"/>
      <c r="F57" s="120"/>
      <c r="G57" s="120"/>
      <c r="H57" s="120"/>
      <c r="I57" s="120"/>
      <c r="J57" s="120"/>
      <c r="K57" s="120"/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0"/>
      <c r="AD57" s="120"/>
      <c r="AE57" s="120"/>
      <c r="AF57" s="120"/>
      <c r="AG57" s="120"/>
      <c r="AH57" s="120"/>
      <c r="AI57" s="120"/>
      <c r="AJ57" s="120"/>
      <c r="AK57" s="120"/>
      <c r="AL57" s="120"/>
      <c r="AM57" s="120"/>
      <c r="AN57" s="120"/>
      <c r="AO57" s="120"/>
      <c r="AP57" s="120"/>
      <c r="AQ57" s="120"/>
      <c r="AR57" s="120"/>
      <c r="AS57" s="120"/>
      <c r="AT57" s="120"/>
      <c r="AU57" s="120"/>
      <c r="AV57" s="120"/>
      <c r="AW57" s="120"/>
      <c r="AX57" s="120"/>
      <c r="AY57" s="120"/>
      <c r="AZ57" s="120"/>
      <c r="BA57" s="120"/>
      <c r="BB57" s="120"/>
      <c r="BC57" s="120"/>
      <c r="BD57" s="120"/>
      <c r="BE57" s="120"/>
      <c r="BF57" s="120"/>
      <c r="BG57" s="120"/>
      <c r="BH57" s="120"/>
      <c r="BI57" s="120"/>
      <c r="BJ57" s="120"/>
      <c r="BK57" s="120"/>
      <c r="BL57" s="120"/>
      <c r="BM57" s="120"/>
      <c r="BN57" s="120"/>
      <c r="BO57" s="121"/>
    </row>
    <row r="58" x14ac:dyDescent="0.2">
      <c r="A58" s="122" t="str">
        <f>Données!$A$54</f>
        <v>No. du rapport test:</v>
      </c>
      <c r="B58" s="123"/>
      <c r="C58" s="123"/>
      <c r="D58" s="123"/>
      <c r="E58" s="123"/>
      <c r="F58" s="123"/>
      <c r="G58" s="123"/>
      <c r="H58" s="123"/>
      <c r="I58" s="123"/>
      <c r="J58" s="123"/>
      <c r="K58" s="123"/>
      <c r="L58" s="123"/>
      <c r="M58" s="123"/>
      <c r="N58" s="123"/>
      <c r="O58" s="123"/>
      <c r="P58" s="123"/>
      <c r="Q58" s="124">
        <f>Données!$B$54</f>
        <v>0</v>
      </c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5"/>
      <c r="AD58" s="125"/>
      <c r="AE58" s="125"/>
      <c r="AF58" s="125"/>
      <c r="AG58" s="125"/>
      <c r="AH58" s="125"/>
      <c r="AI58" s="125"/>
      <c r="AJ58" s="125"/>
      <c r="AK58" s="125"/>
      <c r="AL58" s="125"/>
      <c r="AM58" s="125"/>
      <c r="AN58" s="125"/>
      <c r="AO58" s="125"/>
      <c r="AP58" s="125"/>
      <c r="AQ58" s="125"/>
      <c r="AR58" s="125"/>
      <c r="AS58" s="125"/>
      <c r="AT58" s="125"/>
      <c r="AU58" s="125"/>
      <c r="AV58" s="125"/>
      <c r="AW58" s="125"/>
      <c r="AX58" s="125"/>
      <c r="AY58" s="125"/>
      <c r="AZ58" s="125"/>
      <c r="BA58" s="125"/>
      <c r="BB58" s="125"/>
      <c r="BC58" s="125"/>
      <c r="BD58" s="125"/>
      <c r="BE58" s="125"/>
      <c r="BF58" s="125"/>
      <c r="BG58" s="125"/>
      <c r="BH58" s="125"/>
      <c r="BI58" s="125"/>
      <c r="BJ58" s="125"/>
      <c r="BK58" s="125"/>
      <c r="BL58" s="125"/>
      <c r="BM58" s="125"/>
      <c r="BN58" s="125"/>
      <c r="BO58" s="126"/>
    </row>
    <row r="59" x14ac:dyDescent="0.2">
      <c r="A59" s="127" t="s">
        <v>10</v>
      </c>
      <c r="B59" s="128"/>
      <c r="C59" s="128"/>
      <c r="D59" s="128"/>
      <c r="E59" s="129" t="str">
        <f>Données!$B$49</f>
        <v>25.11.2005</v>
      </c>
      <c r="F59" s="128"/>
      <c r="G59" s="128"/>
      <c r="H59" s="128"/>
      <c r="I59" s="128"/>
      <c r="J59" s="128"/>
      <c r="K59" s="128"/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30" t="s">
        <v>11</v>
      </c>
      <c r="Z59" s="130"/>
      <c r="AA59" s="130"/>
      <c r="AB59" s="130"/>
      <c r="AC59" s="130"/>
      <c r="AD59" s="130"/>
      <c r="AE59" s="130"/>
      <c r="AF59" s="130"/>
      <c r="AG59" s="130"/>
      <c r="AH59" s="130"/>
      <c r="AI59" s="128">
        <f>Données!$B$53</f>
        <v>0</v>
      </c>
      <c r="AJ59" s="128"/>
      <c r="AK59" s="128"/>
      <c r="AL59" s="128"/>
      <c r="AM59" s="128"/>
      <c r="AN59" s="128"/>
      <c r="AO59" s="128"/>
      <c r="AP59" s="128"/>
      <c r="AQ59" s="128"/>
      <c r="AR59" s="128"/>
      <c r="AS59" s="128"/>
      <c r="AT59" s="128"/>
      <c r="AU59" s="128"/>
      <c r="AV59" s="128"/>
      <c r="AW59" s="128"/>
      <c r="AX59" s="128"/>
      <c r="AY59" s="128"/>
      <c r="AZ59" s="128"/>
      <c r="BA59" s="128"/>
      <c r="BB59" s="128"/>
      <c r="BC59" s="128"/>
      <c r="BD59" s="128"/>
      <c r="BE59" s="128"/>
      <c r="BF59" s="128"/>
      <c r="BG59" s="128"/>
      <c r="BH59" s="128"/>
      <c r="BI59" s="128"/>
      <c r="BJ59" s="128"/>
      <c r="BK59" s="128"/>
      <c r="BL59" s="128"/>
      <c r="BM59" s="128"/>
      <c r="BN59" s="128"/>
      <c r="BO59" s="131"/>
    </row>
  </sheetData>
  <mergeCells count="115">
    <mergeCell ref="J44:M44"/>
    <mergeCell ref="J45:M45"/>
    <mergeCell ref="C43:H43"/>
    <mergeCell ref="C37:H37"/>
    <mergeCell ref="C38:H38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A4:BO4"/>
    <mergeCell ref="AW5:BD5"/>
    <mergeCell ref="C30:H30"/>
    <mergeCell ref="A9:I11"/>
    <mergeCell ref="BE5:BO5"/>
    <mergeCell ref="O18:S18"/>
    <mergeCell ref="C22:H22"/>
    <mergeCell ref="A13:F13"/>
    <mergeCell ref="A1:BO2"/>
    <mergeCell ref="J5:AV5"/>
    <mergeCell ref="A18:N18"/>
    <mergeCell ref="I22:N22"/>
    <mergeCell ref="A5:I5"/>
    <mergeCell ref="J9:BO11"/>
    <mergeCell ref="A6:I8"/>
    <mergeCell ref="J6:BO8"/>
    <mergeCell ref="A3:BO3"/>
    <mergeCell ref="C27:H27"/>
    <mergeCell ref="C28:H28"/>
    <mergeCell ref="I23:N23"/>
    <mergeCell ref="I24:N24"/>
    <mergeCell ref="C29:H29"/>
    <mergeCell ref="C23:H23"/>
    <mergeCell ref="C24:H24"/>
    <mergeCell ref="G13:V13"/>
    <mergeCell ref="A12:O12"/>
    <mergeCell ref="AA12:AN12"/>
    <mergeCell ref="AA13:AF13"/>
    <mergeCell ref="AG13:BA13"/>
    <mergeCell ref="A14:F14"/>
    <mergeCell ref="G14:V14"/>
    <mergeCell ref="AA14:AE14"/>
    <mergeCell ref="AF14:AW14"/>
    <mergeCell ref="A15:H15"/>
    <mergeCell ref="AA15:AG15"/>
    <mergeCell ref="AH15:BB15"/>
    <mergeCell ref="AA16:BF16"/>
    <mergeCell ref="I15:X15"/>
    <mergeCell ref="AA17:BF17"/>
    <mergeCell ref="A16:I16"/>
    <mergeCell ref="J16:V16"/>
    <mergeCell ref="A17:J17"/>
    <mergeCell ref="K17:X17"/>
    <mergeCell ref="C45:H45"/>
    <mergeCell ref="D47:R47"/>
    <mergeCell ref="D48:R48"/>
    <mergeCell ref="D50:R50"/>
    <mergeCell ref="AI18:BG18"/>
    <mergeCell ref="A19:N19"/>
    <mergeCell ref="O19:S19"/>
    <mergeCell ref="AI19:BI19"/>
    <mergeCell ref="BL53:BM53"/>
    <mergeCell ref="AV53:AY53"/>
    <mergeCell ref="AZ53:BA53"/>
    <mergeCell ref="C44:H44"/>
    <mergeCell ref="C32:H32"/>
    <mergeCell ref="C33:H33"/>
    <mergeCell ref="C31:H31"/>
    <mergeCell ref="C34:H34"/>
    <mergeCell ref="C36:H36"/>
    <mergeCell ref="C26:H26"/>
    <mergeCell ref="C25:H25"/>
    <mergeCell ref="C39:H39"/>
    <mergeCell ref="C42:H42"/>
    <mergeCell ref="C40:H40"/>
    <mergeCell ref="C41:H41"/>
    <mergeCell ref="C35:H35"/>
    <mergeCell ref="C52:Q52"/>
    <mergeCell ref="R52:BM52"/>
    <mergeCell ref="Z53:AB53"/>
    <mergeCell ref="AS53:AU53"/>
    <mergeCell ref="C54:AH54"/>
    <mergeCell ref="AI54:AN54"/>
    <mergeCell ref="AO54:AQ54"/>
    <mergeCell ref="AR54:AX54"/>
    <mergeCell ref="R53:T53"/>
    <mergeCell ref="N53:P53"/>
    <mergeCell ref="A57:BO57"/>
    <mergeCell ref="A58:P58"/>
    <mergeCell ref="Q58:BO58"/>
    <mergeCell ref="A59:D59"/>
    <mergeCell ref="E59:X59"/>
    <mergeCell ref="Y59:AH59"/>
    <mergeCell ref="AI59:BO59"/>
    <mergeCell ref="V53:X53"/>
    <mergeCell ref="AY54:BA54"/>
    <mergeCell ref="BB54:BH54"/>
    <mergeCell ref="BI54:BK54"/>
    <mergeCell ref="BL54:BM54"/>
    <mergeCell ref="C55:AH55"/>
    <mergeCell ref="AI55:BM55"/>
  </mergeCells>
  <phoneticPr fontId="2" type="noConversion"/>
  <pageMargins left="0.78740157480315" right="0.78740157480315" top="0.98425196850394" bottom="0.34" header="0.51181102362205" footer="0.27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N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70" t="s">
        <v>76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1"/>
      <c r="AH1" s="171"/>
      <c r="AI1" s="171"/>
      <c r="AJ1" s="171"/>
      <c r="AK1" s="171"/>
      <c r="AL1" s="171"/>
      <c r="AM1" s="171"/>
      <c r="AN1" s="171"/>
      <c r="AO1" s="171"/>
      <c r="AP1" s="171"/>
      <c r="AQ1" s="171"/>
      <c r="AR1" s="171"/>
      <c r="AS1" s="171"/>
      <c r="AT1" s="171"/>
      <c r="AU1" s="171"/>
      <c r="AV1" s="171"/>
      <c r="AW1" s="171"/>
      <c r="AX1" s="171"/>
      <c r="AY1" s="171"/>
      <c r="AZ1" s="171"/>
      <c r="BA1" s="171"/>
      <c r="BB1" s="171"/>
      <c r="BC1" s="171"/>
      <c r="BD1" s="171"/>
      <c r="BE1" s="171"/>
      <c r="BF1" s="171"/>
      <c r="BG1" s="171"/>
      <c r="BH1" s="171"/>
      <c r="BI1" s="171"/>
      <c r="BJ1" s="171"/>
      <c r="BK1" s="171"/>
      <c r="BL1" s="171"/>
      <c r="BM1" s="171"/>
      <c r="BN1" s="171"/>
      <c r="BO1" s="172"/>
    </row>
    <row r="2" ht="12.75" customHeight="true" x14ac:dyDescent="0.2">
      <c r="A2" s="173"/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5"/>
    </row>
    <row r="3" x14ac:dyDescent="0.2">
      <c r="A3" s="162" t="s">
        <v>52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  <c r="AK3" s="149"/>
      <c r="AL3" s="149"/>
      <c r="AM3" s="149"/>
      <c r="AN3" s="149"/>
      <c r="AO3" s="149"/>
      <c r="AP3" s="149"/>
      <c r="AQ3" s="149"/>
      <c r="AR3" s="149"/>
      <c r="AS3" s="149"/>
      <c r="AT3" s="149"/>
      <c r="AU3" s="149"/>
      <c r="AV3" s="149"/>
      <c r="AW3" s="149"/>
      <c r="AX3" s="149"/>
      <c r="AY3" s="149"/>
      <c r="AZ3" s="149"/>
      <c r="BA3" s="149"/>
      <c r="BB3" s="149"/>
      <c r="BC3" s="149"/>
      <c r="BD3" s="149"/>
      <c r="BE3" s="149"/>
      <c r="BF3" s="149"/>
      <c r="BG3" s="149"/>
      <c r="BH3" s="149"/>
      <c r="BI3" s="149"/>
      <c r="BJ3" s="149"/>
      <c r="BK3" s="149"/>
      <c r="BL3" s="149"/>
      <c r="BM3" s="149"/>
      <c r="BN3" s="149"/>
      <c r="BO3" s="163"/>
    </row>
    <row r="4" x14ac:dyDescent="0.2">
      <c r="A4" s="215"/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16"/>
      <c r="AR4" s="216"/>
      <c r="AS4" s="216"/>
      <c r="AT4" s="216"/>
      <c r="AU4" s="216"/>
      <c r="AV4" s="216"/>
      <c r="AW4" s="216"/>
      <c r="AX4" s="216"/>
      <c r="AY4" s="216"/>
      <c r="AZ4" s="216"/>
      <c r="BA4" s="216"/>
      <c r="BB4" s="216"/>
      <c r="BC4" s="216"/>
      <c r="BD4" s="216"/>
      <c r="BE4" s="216"/>
      <c r="BF4" s="216"/>
      <c r="BG4" s="216"/>
      <c r="BH4" s="216"/>
      <c r="BI4" s="216"/>
      <c r="BJ4" s="216"/>
      <c r="BK4" s="216"/>
      <c r="BL4" s="216"/>
      <c r="BM4" s="216"/>
      <c r="BN4" s="216"/>
      <c r="BO4" s="217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5"/>
    </row>
    <row r="6" x14ac:dyDescent="0.2">
      <c r="A6" s="1"/>
      <c r="B6" s="2"/>
      <c r="C6" s="141" t="s">
        <v>84</v>
      </c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201" t="s">
        <v>79</v>
      </c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P6" s="201"/>
      <c r="AQ6" s="201"/>
      <c r="AR6" s="201"/>
      <c r="AS6" s="201"/>
      <c r="AT6" s="201"/>
      <c r="AU6" s="201"/>
      <c r="AV6" s="201"/>
      <c r="AW6" s="201"/>
      <c r="AX6" s="201"/>
      <c r="AY6" s="201"/>
      <c r="AZ6" s="201"/>
      <c r="BA6" s="201"/>
      <c r="BB6" s="201"/>
      <c r="BC6" s="201"/>
      <c r="BD6" s="201"/>
      <c r="BE6" s="201"/>
      <c r="BF6" s="201"/>
      <c r="BG6" s="201"/>
      <c r="BH6" s="201"/>
      <c r="BI6" s="201"/>
      <c r="BJ6" s="201"/>
      <c r="BK6" s="201"/>
      <c r="BL6" s="201"/>
      <c r="BM6" s="201"/>
      <c r="BN6" s="99"/>
      <c r="BO6" s="5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</row>
    <row r="7" x14ac:dyDescent="0.2">
      <c r="A7" s="1"/>
      <c r="B7" s="2"/>
      <c r="C7" s="98" t="s">
        <v>49</v>
      </c>
      <c r="D7" s="95"/>
      <c r="E7" s="95"/>
      <c r="F7" s="95"/>
      <c r="G7" s="95"/>
      <c r="H7" s="95"/>
      <c r="I7" s="95"/>
      <c r="J7" s="95"/>
      <c r="K7" s="95"/>
      <c r="N7" s="132" t="str">
        <f>Données!$B$39</f>
        <v> </v>
      </c>
      <c r="O7" s="132"/>
      <c r="P7" s="132"/>
      <c r="Q7" s="95" t="s">
        <v>12</v>
      </c>
      <c r="R7" s="209" t="str">
        <f>Données!$B$40</f>
        <v> </v>
      </c>
      <c r="S7" s="209"/>
      <c r="T7" s="209"/>
      <c r="U7" s="95" t="s">
        <v>13</v>
      </c>
      <c r="V7" s="132" t="str">
        <f>Données!B41</f>
        <v> </v>
      </c>
      <c r="W7" s="133"/>
      <c r="X7" s="133"/>
      <c r="Y7" s="95" t="s">
        <v>13</v>
      </c>
      <c r="Z7" s="132">
        <f>Données!B44</f>
        <v>0</v>
      </c>
      <c r="AA7" s="133"/>
      <c r="AB7" s="133"/>
      <c r="AC7" s="95" t="s">
        <v>15</v>
      </c>
      <c r="AD7" s="96"/>
      <c r="AE7" s="96"/>
      <c r="AF7" s="96"/>
      <c r="AG7" s="96"/>
      <c r="AH7" s="96"/>
      <c r="AI7" s="90"/>
      <c r="AJ7" s="95"/>
      <c r="AK7" s="95"/>
      <c r="AL7" s="96"/>
      <c r="AM7" s="96"/>
      <c r="AN7" s="96"/>
      <c r="AO7" s="97"/>
      <c r="AP7" s="97"/>
      <c r="AQ7" s="97"/>
      <c r="AR7" s="96"/>
      <c r="AS7" s="135" t="s">
        <v>51</v>
      </c>
      <c r="AT7" s="135"/>
      <c r="AU7" s="135"/>
      <c r="AV7" s="132" t="str">
        <f>Données!B42</f>
        <v> </v>
      </c>
      <c r="AW7" s="133"/>
      <c r="AX7" s="133"/>
      <c r="AY7" s="133"/>
      <c r="AZ7" s="132" t="s">
        <v>14</v>
      </c>
      <c r="BA7" s="132"/>
      <c r="BB7" s="96"/>
      <c r="BC7" s="96"/>
      <c r="BD7" s="96"/>
      <c r="BE7" s="96"/>
      <c r="BF7" s="96"/>
      <c r="BG7" s="96"/>
      <c r="BH7" s="96"/>
      <c r="BI7" s="87"/>
      <c r="BJ7" s="87"/>
      <c r="BK7" s="87"/>
      <c r="BL7" s="192"/>
      <c r="BM7" s="193"/>
      <c r="BN7" s="4"/>
      <c r="BO7" s="5"/>
    </row>
    <row r="8" ht="12.75" customHeight="true" x14ac:dyDescent="0.2">
      <c r="A8" s="1"/>
      <c r="B8" s="2"/>
      <c r="C8" s="143" t="s">
        <v>81</v>
      </c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4"/>
      <c r="Y8" s="144"/>
      <c r="Z8" s="144"/>
      <c r="AA8" s="144"/>
      <c r="AB8" s="144"/>
      <c r="AC8" s="144"/>
      <c r="AD8" s="144"/>
      <c r="AE8" s="144"/>
      <c r="AF8" s="144"/>
      <c r="AG8" s="144"/>
      <c r="AH8" s="144"/>
      <c r="AI8" s="212"/>
      <c r="AJ8" s="212"/>
      <c r="AK8" s="212"/>
      <c r="AL8" s="212"/>
      <c r="AM8" s="212"/>
      <c r="AN8" s="212"/>
      <c r="AO8" s="218"/>
      <c r="AP8" s="218"/>
      <c r="AQ8" s="218"/>
      <c r="AR8" s="219"/>
      <c r="AS8" s="219"/>
      <c r="AT8" s="219"/>
      <c r="AU8" s="219"/>
      <c r="AV8" s="219"/>
      <c r="AW8" s="219"/>
      <c r="AX8" s="219"/>
      <c r="AY8" s="218"/>
      <c r="AZ8" s="218"/>
      <c r="BA8" s="218"/>
      <c r="BB8" s="219"/>
      <c r="BC8" s="219"/>
      <c r="BD8" s="219"/>
      <c r="BE8" s="219"/>
      <c r="BF8" s="219"/>
      <c r="BG8" s="219"/>
      <c r="BH8" s="219"/>
      <c r="BI8" s="225"/>
      <c r="BJ8" s="225"/>
      <c r="BK8" s="225"/>
      <c r="BL8" s="192"/>
      <c r="BM8" s="193"/>
      <c r="BN8" s="4"/>
      <c r="BO8" s="5"/>
    </row>
    <row r="9" ht="12.75" customHeight="true" x14ac:dyDescent="0.2">
      <c r="A9" s="1"/>
      <c r="B9" s="2"/>
      <c r="C9" s="137" t="s">
        <v>82</v>
      </c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  <c r="BI9" s="210"/>
      <c r="BJ9" s="210"/>
      <c r="BK9" s="210"/>
      <c r="BL9" s="210"/>
      <c r="BM9" s="211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200" t="s">
        <v>55</v>
      </c>
      <c r="D12" s="200"/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14">
        <f>Données!$B$50</f>
        <v>0</v>
      </c>
      <c r="Y12" s="214"/>
      <c r="Z12" s="214"/>
      <c r="AA12" s="214"/>
      <c r="AB12" s="200" t="s">
        <v>14</v>
      </c>
      <c r="AC12" s="200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4"/>
      <c r="AQ12" s="4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2"/>
      <c r="BQ12" s="2"/>
      <c r="BR12" s="2"/>
      <c r="BS12" s="11"/>
      <c r="BT12" s="11"/>
    </row>
    <row r="13" x14ac:dyDescent="0.2">
      <c r="A13" s="1"/>
      <c r="B13" s="2"/>
      <c r="C13" s="200" t="s">
        <v>83</v>
      </c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214">
        <f>Données!$B$51</f>
        <v>0</v>
      </c>
      <c r="Y13" s="214"/>
      <c r="Z13" s="214"/>
      <c r="AA13" s="214"/>
      <c r="AB13" s="200" t="s">
        <v>57</v>
      </c>
      <c r="AC13" s="200"/>
      <c r="AD13" s="200"/>
      <c r="AE13" s="213">
        <f>Données!$B$52</f>
        <v>0</v>
      </c>
      <c r="AF13" s="213"/>
      <c r="AG13" s="213"/>
      <c r="AH13" s="213"/>
      <c r="AI13" s="195" t="s">
        <v>31</v>
      </c>
      <c r="AJ13" s="195"/>
      <c r="AK13" s="4"/>
      <c r="AL13" s="4"/>
      <c r="AM13" s="20"/>
      <c r="AN13" s="20"/>
      <c r="AO13" s="20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2"/>
      <c r="BQ13" s="2"/>
      <c r="BR13" s="2"/>
      <c r="BS13" s="11"/>
      <c r="BT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  <c r="BR14" s="4"/>
    </row>
    <row r="15" x14ac:dyDescent="0.2">
      <c r="A15" s="1"/>
      <c r="B15" s="2"/>
      <c r="C15" s="205" t="s">
        <v>54</v>
      </c>
      <c r="D15" s="206"/>
      <c r="E15" s="206"/>
      <c r="F15" s="206"/>
      <c r="G15" s="206"/>
      <c r="H15" s="206"/>
      <c r="I15" s="206"/>
      <c r="J15" s="206"/>
      <c r="K15" s="206"/>
      <c r="L15" s="205" t="s">
        <v>50</v>
      </c>
      <c r="M15" s="206"/>
      <c r="N15" s="206"/>
      <c r="O15" s="206"/>
      <c r="P15" s="206"/>
      <c r="Q15" s="207"/>
      <c r="R15" s="208" t="s">
        <v>26</v>
      </c>
      <c r="S15" s="208"/>
      <c r="T15" s="208"/>
      <c r="U15" s="208"/>
      <c r="V15" s="208"/>
      <c r="W15" s="208" t="s">
        <v>27</v>
      </c>
      <c r="X15" s="208"/>
      <c r="Y15" s="208"/>
      <c r="Z15" s="208"/>
      <c r="AA15" s="208"/>
      <c r="AB15" s="206" t="s">
        <v>28</v>
      </c>
      <c r="AC15" s="206"/>
      <c r="AD15" s="206"/>
      <c r="AE15" s="206"/>
      <c r="AF15" s="206"/>
      <c r="AG15" s="205" t="s">
        <v>29</v>
      </c>
      <c r="AH15" s="206"/>
      <c r="AI15" s="206"/>
      <c r="AJ15" s="206"/>
      <c r="AK15" s="206"/>
      <c r="AL15" s="207"/>
      <c r="AM15" s="205" t="s">
        <v>58</v>
      </c>
      <c r="AN15" s="206"/>
      <c r="AO15" s="206"/>
      <c r="AP15" s="206"/>
      <c r="AQ15" s="206"/>
      <c r="AR15" s="207"/>
      <c r="AS15" s="226"/>
      <c r="AT15" s="227"/>
      <c r="AU15" s="227"/>
      <c r="AV15" s="227"/>
      <c r="AW15" s="227"/>
      <c r="AX15" s="227"/>
      <c r="AY15" s="227"/>
      <c r="AZ15" s="227"/>
      <c r="BA15" s="227"/>
      <c r="BB15" s="227"/>
      <c r="BC15" s="227"/>
      <c r="BD15" s="227"/>
      <c r="BE15" s="227"/>
      <c r="BF15" s="227"/>
      <c r="BG15" s="227"/>
      <c r="BH15" s="227"/>
      <c r="BI15" s="227"/>
      <c r="BJ15" s="227"/>
      <c r="BK15" s="227"/>
      <c r="BL15" s="227"/>
      <c r="BM15" s="228"/>
      <c r="BN15" s="2"/>
      <c r="BO15" s="13"/>
      <c r="BP15" s="11"/>
    </row>
    <row r="16" x14ac:dyDescent="0.2">
      <c r="A16" s="1"/>
      <c r="B16" s="2"/>
      <c r="C16" s="196" t="s">
        <v>7</v>
      </c>
      <c r="D16" s="197"/>
      <c r="E16" s="197"/>
      <c r="F16" s="197"/>
      <c r="G16" s="197"/>
      <c r="H16" s="197"/>
      <c r="I16" s="197"/>
      <c r="J16" s="197"/>
      <c r="K16" s="197"/>
      <c r="L16" s="196" t="s">
        <v>9</v>
      </c>
      <c r="M16" s="197"/>
      <c r="N16" s="197"/>
      <c r="O16" s="197"/>
      <c r="P16" s="197"/>
      <c r="Q16" s="198"/>
      <c r="R16" s="204" t="s">
        <v>9</v>
      </c>
      <c r="S16" s="204"/>
      <c r="T16" s="204"/>
      <c r="U16" s="204"/>
      <c r="V16" s="204"/>
      <c r="W16" s="204" t="s">
        <v>9</v>
      </c>
      <c r="X16" s="204"/>
      <c r="Y16" s="204"/>
      <c r="Z16" s="204"/>
      <c r="AA16" s="204"/>
      <c r="AB16" s="197" t="s">
        <v>30</v>
      </c>
      <c r="AC16" s="197"/>
      <c r="AD16" s="197"/>
      <c r="AE16" s="197"/>
      <c r="AF16" s="197"/>
      <c r="AG16" s="196" t="s">
        <v>9</v>
      </c>
      <c r="AH16" s="197"/>
      <c r="AI16" s="197"/>
      <c r="AJ16" s="197"/>
      <c r="AK16" s="197"/>
      <c r="AL16" s="198"/>
      <c r="AM16" s="196" t="s">
        <v>9</v>
      </c>
      <c r="AN16" s="197"/>
      <c r="AO16" s="197"/>
      <c r="AP16" s="197"/>
      <c r="AQ16" s="197"/>
      <c r="AR16" s="198"/>
      <c r="AS16" s="229"/>
      <c r="AT16" s="230"/>
      <c r="AU16" s="230"/>
      <c r="AV16" s="230"/>
      <c r="AW16" s="230"/>
      <c r="AX16" s="230"/>
      <c r="AY16" s="230"/>
      <c r="AZ16" s="230"/>
      <c r="BA16" s="230"/>
      <c r="BB16" s="230"/>
      <c r="BC16" s="230"/>
      <c r="BD16" s="230"/>
      <c r="BE16" s="230"/>
      <c r="BF16" s="230"/>
      <c r="BG16" s="230"/>
      <c r="BH16" s="230"/>
      <c r="BI16" s="230"/>
      <c r="BJ16" s="230"/>
      <c r="BK16" s="230"/>
      <c r="BL16" s="230"/>
      <c r="BM16" s="231"/>
      <c r="BN16" s="2"/>
      <c r="BO16" s="13"/>
      <c r="BP16" s="11"/>
      <c r="BQ16" s="11"/>
    </row>
    <row r="17" x14ac:dyDescent="0.2">
      <c r="A17" s="1"/>
      <c r="B17" s="2"/>
      <c r="C17" s="194">
        <v>50</v>
      </c>
      <c r="D17" s="195"/>
      <c r="E17" s="195"/>
      <c r="F17" s="195"/>
      <c r="G17" s="195"/>
      <c r="H17" s="195"/>
      <c r="I17" s="195"/>
      <c r="J17" s="195"/>
      <c r="K17" s="195"/>
      <c r="L17" s="182">
        <f>Données!$D$2</f>
        <v>0</v>
      </c>
      <c r="M17" s="183"/>
      <c r="N17" s="183"/>
      <c r="O17" s="183"/>
      <c r="P17" s="183"/>
      <c r="Q17" s="184"/>
      <c r="R17" s="202">
        <f>Données!$E$2</f>
        <v>0</v>
      </c>
      <c r="S17" s="202"/>
      <c r="T17" s="202"/>
      <c r="U17" s="202"/>
      <c r="V17" s="202"/>
      <c r="W17" s="202" t="str">
        <f>Données!$F$2</f>
        <v> </v>
      </c>
      <c r="X17" s="202"/>
      <c r="Y17" s="202"/>
      <c r="Z17" s="202"/>
      <c r="AA17" s="202"/>
      <c r="AB17" s="232">
        <f>Données!$G$2</f>
        <v>0</v>
      </c>
      <c r="AC17" s="232"/>
      <c r="AD17" s="232"/>
      <c r="AE17" s="232"/>
      <c r="AF17" s="232"/>
      <c r="AG17" s="188">
        <f>Données!$H$2</f>
        <v>0</v>
      </c>
      <c r="AH17" s="189"/>
      <c r="AI17" s="189"/>
      <c r="AJ17" s="189"/>
      <c r="AK17" s="189"/>
      <c r="AL17" s="190"/>
      <c r="AM17" s="182">
        <f>Données!$I$2</f>
        <v>0</v>
      </c>
      <c r="AN17" s="183"/>
      <c r="AO17" s="183"/>
      <c r="AP17" s="183"/>
      <c r="AQ17" s="183"/>
      <c r="AR17" s="184"/>
      <c r="AS17" s="191">
        <f>Données!$J$2</f>
        <v>0</v>
      </c>
      <c r="AT17" s="192"/>
      <c r="AU17" s="192"/>
      <c r="AV17" s="192"/>
      <c r="AW17" s="192"/>
      <c r="AX17" s="192"/>
      <c r="AY17" s="192"/>
      <c r="AZ17" s="192"/>
      <c r="BA17" s="192"/>
      <c r="BB17" s="192"/>
      <c r="BC17" s="192"/>
      <c r="BD17" s="192"/>
      <c r="BE17" s="192"/>
      <c r="BF17" s="192"/>
      <c r="BG17" s="192"/>
      <c r="BH17" s="192"/>
      <c r="BI17" s="192"/>
      <c r="BJ17" s="192"/>
      <c r="BK17" s="192"/>
      <c r="BL17" s="192"/>
      <c r="BM17" s="193"/>
      <c r="BN17" s="2"/>
      <c r="BO17" s="13"/>
      <c r="BP17" s="11"/>
      <c r="BQ17" s="11"/>
    </row>
    <row r="18" x14ac:dyDescent="0.2">
      <c r="A18" s="1"/>
      <c r="B18" s="2"/>
      <c r="C18" s="194">
        <v>63</v>
      </c>
      <c r="D18" s="195"/>
      <c r="E18" s="195"/>
      <c r="F18" s="195"/>
      <c r="G18" s="195"/>
      <c r="H18" s="195"/>
      <c r="I18" s="195"/>
      <c r="J18" s="195"/>
      <c r="K18" s="195"/>
      <c r="L18" s="182">
        <f>Données!$D$3</f>
        <v>0</v>
      </c>
      <c r="M18" s="183"/>
      <c r="N18" s="183"/>
      <c r="O18" s="183"/>
      <c r="P18" s="183"/>
      <c r="Q18" s="184"/>
      <c r="R18" s="203">
        <f>Données!$E$3</f>
        <v>0</v>
      </c>
      <c r="S18" s="203"/>
      <c r="T18" s="203"/>
      <c r="U18" s="203"/>
      <c r="V18" s="203"/>
      <c r="W18" s="203" t="str">
        <f>Données!$F$3</f>
        <v> </v>
      </c>
      <c r="X18" s="203"/>
      <c r="Y18" s="203"/>
      <c r="Z18" s="203"/>
      <c r="AA18" s="203"/>
      <c r="AB18" s="199">
        <f>Données!$G$3</f>
        <v>0</v>
      </c>
      <c r="AC18" s="199"/>
      <c r="AD18" s="199"/>
      <c r="AE18" s="199"/>
      <c r="AF18" s="199"/>
      <c r="AG18" s="188">
        <f>Données!$H$3</f>
        <v>0</v>
      </c>
      <c r="AH18" s="189"/>
      <c r="AI18" s="189"/>
      <c r="AJ18" s="189"/>
      <c r="AK18" s="189"/>
      <c r="AL18" s="190"/>
      <c r="AM18" s="182">
        <f>Données!$I$3</f>
        <v>0</v>
      </c>
      <c r="AN18" s="183"/>
      <c r="AO18" s="183"/>
      <c r="AP18" s="183"/>
      <c r="AQ18" s="183"/>
      <c r="AR18" s="184"/>
      <c r="AS18" s="191">
        <f>Données!$J$3</f>
        <v>0</v>
      </c>
      <c r="AT18" s="192"/>
      <c r="AU18" s="192"/>
      <c r="AV18" s="192"/>
      <c r="AW18" s="192"/>
      <c r="AX18" s="192"/>
      <c r="AY18" s="192"/>
      <c r="AZ18" s="192"/>
      <c r="BA18" s="192"/>
      <c r="BB18" s="192"/>
      <c r="BC18" s="192"/>
      <c r="BD18" s="192"/>
      <c r="BE18" s="192"/>
      <c r="BF18" s="192"/>
      <c r="BG18" s="192"/>
      <c r="BH18" s="192"/>
      <c r="BI18" s="192"/>
      <c r="BJ18" s="192"/>
      <c r="BK18" s="192"/>
      <c r="BL18" s="192"/>
      <c r="BM18" s="193"/>
      <c r="BN18" s="2"/>
      <c r="BO18" s="13"/>
      <c r="BP18" s="11"/>
      <c r="BQ18" s="11"/>
    </row>
    <row r="19" x14ac:dyDescent="0.2">
      <c r="A19" s="1"/>
      <c r="B19" s="2"/>
      <c r="C19" s="194">
        <v>80</v>
      </c>
      <c r="D19" s="195"/>
      <c r="E19" s="195"/>
      <c r="F19" s="195"/>
      <c r="G19" s="195"/>
      <c r="H19" s="195"/>
      <c r="I19" s="195"/>
      <c r="J19" s="195"/>
      <c r="K19" s="195"/>
      <c r="L19" s="182">
        <f>Données!$D$4</f>
        <v>0</v>
      </c>
      <c r="M19" s="183"/>
      <c r="N19" s="183"/>
      <c r="O19" s="183"/>
      <c r="P19" s="183"/>
      <c r="Q19" s="184"/>
      <c r="R19" s="203">
        <f>Données!$E$4</f>
        <v>0</v>
      </c>
      <c r="S19" s="203"/>
      <c r="T19" s="203"/>
      <c r="U19" s="203"/>
      <c r="V19" s="203"/>
      <c r="W19" s="203" t="str">
        <f>Données!$F$4</f>
        <v> </v>
      </c>
      <c r="X19" s="203"/>
      <c r="Y19" s="203"/>
      <c r="Z19" s="203"/>
      <c r="AA19" s="203"/>
      <c r="AB19" s="199">
        <f>Données!$G$4</f>
        <v>0</v>
      </c>
      <c r="AC19" s="199"/>
      <c r="AD19" s="199"/>
      <c r="AE19" s="199"/>
      <c r="AF19" s="199"/>
      <c r="AG19" s="188">
        <f>Données!$H$4</f>
        <v>0</v>
      </c>
      <c r="AH19" s="189"/>
      <c r="AI19" s="189"/>
      <c r="AJ19" s="189"/>
      <c r="AK19" s="189"/>
      <c r="AL19" s="190"/>
      <c r="AM19" s="182">
        <f>Données!$I$4</f>
        <v>0</v>
      </c>
      <c r="AN19" s="183"/>
      <c r="AO19" s="183"/>
      <c r="AP19" s="183"/>
      <c r="AQ19" s="183"/>
      <c r="AR19" s="184"/>
      <c r="AS19" s="191">
        <f>Données!$J$4</f>
        <v>0</v>
      </c>
      <c r="AT19" s="192"/>
      <c r="AU19" s="192"/>
      <c r="AV19" s="192"/>
      <c r="AW19" s="192"/>
      <c r="AX19" s="192"/>
      <c r="AY19" s="192"/>
      <c r="AZ19" s="192"/>
      <c r="BA19" s="192"/>
      <c r="BB19" s="192"/>
      <c r="BC19" s="192"/>
      <c r="BD19" s="192"/>
      <c r="BE19" s="192"/>
      <c r="BF19" s="192"/>
      <c r="BG19" s="192"/>
      <c r="BH19" s="192"/>
      <c r="BI19" s="192"/>
      <c r="BJ19" s="192"/>
      <c r="BK19" s="192"/>
      <c r="BL19" s="192"/>
      <c r="BM19" s="193"/>
      <c r="BN19" s="2"/>
      <c r="BO19" s="13"/>
      <c r="BP19" s="11"/>
      <c r="BQ19" s="16"/>
    </row>
    <row r="20" x14ac:dyDescent="0.2">
      <c r="A20" s="1"/>
      <c r="B20" s="2"/>
      <c r="C20" s="194">
        <v>100</v>
      </c>
      <c r="D20" s="195"/>
      <c r="E20" s="195"/>
      <c r="F20" s="195"/>
      <c r="G20" s="195"/>
      <c r="H20" s="195"/>
      <c r="I20" s="195"/>
      <c r="J20" s="195"/>
      <c r="K20" s="195"/>
      <c r="L20" s="182">
        <f>Données!$D$5</f>
        <v>0</v>
      </c>
      <c r="M20" s="183"/>
      <c r="N20" s="183"/>
      <c r="O20" s="183"/>
      <c r="P20" s="183"/>
      <c r="Q20" s="184"/>
      <c r="R20" s="203">
        <f>Données!$E$5</f>
        <v>0</v>
      </c>
      <c r="S20" s="203"/>
      <c r="T20" s="203"/>
      <c r="U20" s="203"/>
      <c r="V20" s="203"/>
      <c r="W20" s="203" t="str">
        <f>Données!$F$5</f>
        <v> </v>
      </c>
      <c r="X20" s="203"/>
      <c r="Y20" s="203"/>
      <c r="Z20" s="203"/>
      <c r="AA20" s="203"/>
      <c r="AB20" s="199">
        <f>Données!$G$5</f>
        <v>0</v>
      </c>
      <c r="AC20" s="199"/>
      <c r="AD20" s="199"/>
      <c r="AE20" s="199"/>
      <c r="AF20" s="199"/>
      <c r="AG20" s="188">
        <f>Données!$H$5</f>
        <v>0</v>
      </c>
      <c r="AH20" s="189"/>
      <c r="AI20" s="189"/>
      <c r="AJ20" s="189"/>
      <c r="AK20" s="189"/>
      <c r="AL20" s="190"/>
      <c r="AM20" s="182">
        <f>Données!$I$5</f>
        <v>0</v>
      </c>
      <c r="AN20" s="183"/>
      <c r="AO20" s="183"/>
      <c r="AP20" s="183"/>
      <c r="AQ20" s="183"/>
      <c r="AR20" s="184"/>
      <c r="AS20" s="191">
        <f>Données!$J$5</f>
        <v>0</v>
      </c>
      <c r="AT20" s="192"/>
      <c r="AU20" s="192"/>
      <c r="AV20" s="192"/>
      <c r="AW20" s="192"/>
      <c r="AX20" s="192"/>
      <c r="AY20" s="192"/>
      <c r="AZ20" s="192"/>
      <c r="BA20" s="192"/>
      <c r="BB20" s="192"/>
      <c r="BC20" s="192"/>
      <c r="BD20" s="192"/>
      <c r="BE20" s="192"/>
      <c r="BF20" s="192"/>
      <c r="BG20" s="192"/>
      <c r="BH20" s="192"/>
      <c r="BI20" s="192"/>
      <c r="BJ20" s="192"/>
      <c r="BK20" s="192"/>
      <c r="BL20" s="192"/>
      <c r="BM20" s="193"/>
      <c r="BN20" s="2"/>
      <c r="BO20" s="13"/>
      <c r="BP20" s="11"/>
      <c r="BQ20" s="11"/>
    </row>
    <row r="21" x14ac:dyDescent="0.2">
      <c r="A21" s="1"/>
      <c r="B21" s="2"/>
      <c r="C21" s="194">
        <v>125</v>
      </c>
      <c r="D21" s="195"/>
      <c r="E21" s="195"/>
      <c r="F21" s="195"/>
      <c r="G21" s="195"/>
      <c r="H21" s="195"/>
      <c r="I21" s="195"/>
      <c r="J21" s="195"/>
      <c r="K21" s="195"/>
      <c r="L21" s="182">
        <f>Données!$D$6</f>
        <v>0</v>
      </c>
      <c r="M21" s="183"/>
      <c r="N21" s="183"/>
      <c r="O21" s="183"/>
      <c r="P21" s="183"/>
      <c r="Q21" s="184"/>
      <c r="R21" s="203">
        <f>Données!$E$6</f>
        <v>0</v>
      </c>
      <c r="S21" s="203"/>
      <c r="T21" s="203"/>
      <c r="U21" s="203"/>
      <c r="V21" s="203"/>
      <c r="W21" s="203" t="str">
        <f>Données!$F$6</f>
        <v> </v>
      </c>
      <c r="X21" s="203"/>
      <c r="Y21" s="203"/>
      <c r="Z21" s="203"/>
      <c r="AA21" s="203"/>
      <c r="AB21" s="199">
        <f>Données!$G$6</f>
        <v>0</v>
      </c>
      <c r="AC21" s="199"/>
      <c r="AD21" s="199"/>
      <c r="AE21" s="199"/>
      <c r="AF21" s="199"/>
      <c r="AG21" s="188">
        <f>Données!$H$6</f>
        <v>0</v>
      </c>
      <c r="AH21" s="189"/>
      <c r="AI21" s="189"/>
      <c r="AJ21" s="189"/>
      <c r="AK21" s="189"/>
      <c r="AL21" s="190"/>
      <c r="AM21" s="182">
        <f>Données!$I$6</f>
        <v>0</v>
      </c>
      <c r="AN21" s="183"/>
      <c r="AO21" s="183"/>
      <c r="AP21" s="183"/>
      <c r="AQ21" s="183"/>
      <c r="AR21" s="184"/>
      <c r="AS21" s="191">
        <f>Données!$J$6</f>
        <v>0</v>
      </c>
      <c r="AT21" s="192"/>
      <c r="AU21" s="192"/>
      <c r="AV21" s="192"/>
      <c r="AW21" s="192"/>
      <c r="AX21" s="192"/>
      <c r="AY21" s="192"/>
      <c r="AZ21" s="192"/>
      <c r="BA21" s="192"/>
      <c r="BB21" s="192"/>
      <c r="BC21" s="192"/>
      <c r="BD21" s="192"/>
      <c r="BE21" s="192"/>
      <c r="BF21" s="192"/>
      <c r="BG21" s="192"/>
      <c r="BH21" s="192"/>
      <c r="BI21" s="192"/>
      <c r="BJ21" s="192"/>
      <c r="BK21" s="192"/>
      <c r="BL21" s="192"/>
      <c r="BM21" s="193"/>
      <c r="BN21" s="2"/>
      <c r="BO21" s="13"/>
      <c r="BP21" s="11"/>
      <c r="BQ21" s="11"/>
    </row>
    <row r="22" x14ac:dyDescent="0.2">
      <c r="A22" s="1"/>
      <c r="B22" s="2"/>
      <c r="C22" s="194">
        <v>160</v>
      </c>
      <c r="D22" s="195"/>
      <c r="E22" s="195"/>
      <c r="F22" s="195"/>
      <c r="G22" s="195"/>
      <c r="H22" s="195"/>
      <c r="I22" s="195"/>
      <c r="J22" s="195"/>
      <c r="K22" s="195"/>
      <c r="L22" s="182">
        <f>Données!$D$7</f>
        <v>0</v>
      </c>
      <c r="M22" s="183"/>
      <c r="N22" s="183"/>
      <c r="O22" s="183"/>
      <c r="P22" s="183"/>
      <c r="Q22" s="184"/>
      <c r="R22" s="203">
        <f>Données!$E$7</f>
        <v>0</v>
      </c>
      <c r="S22" s="203"/>
      <c r="T22" s="203"/>
      <c r="U22" s="203"/>
      <c r="V22" s="203"/>
      <c r="W22" s="203" t="str">
        <f>Données!$F$7</f>
        <v> </v>
      </c>
      <c r="X22" s="203"/>
      <c r="Y22" s="203"/>
      <c r="Z22" s="203"/>
      <c r="AA22" s="203"/>
      <c r="AB22" s="199">
        <f>Données!$G$7</f>
        <v>0</v>
      </c>
      <c r="AC22" s="199"/>
      <c r="AD22" s="199"/>
      <c r="AE22" s="199"/>
      <c r="AF22" s="199"/>
      <c r="AG22" s="188">
        <f>Données!$H$7</f>
        <v>0</v>
      </c>
      <c r="AH22" s="189"/>
      <c r="AI22" s="189"/>
      <c r="AJ22" s="189"/>
      <c r="AK22" s="189"/>
      <c r="AL22" s="190"/>
      <c r="AM22" s="182">
        <f>Données!$I$7</f>
        <v>0</v>
      </c>
      <c r="AN22" s="183"/>
      <c r="AO22" s="183"/>
      <c r="AP22" s="183"/>
      <c r="AQ22" s="183"/>
      <c r="AR22" s="184"/>
      <c r="AS22" s="191">
        <f>Données!$J$7</f>
        <v>0</v>
      </c>
      <c r="AT22" s="192"/>
      <c r="AU22" s="192"/>
      <c r="AV22" s="192"/>
      <c r="AW22" s="192"/>
      <c r="AX22" s="192"/>
      <c r="AY22" s="192"/>
      <c r="AZ22" s="192"/>
      <c r="BA22" s="192"/>
      <c r="BB22" s="192"/>
      <c r="BC22" s="192"/>
      <c r="BD22" s="192"/>
      <c r="BE22" s="192"/>
      <c r="BF22" s="192"/>
      <c r="BG22" s="192"/>
      <c r="BH22" s="192"/>
      <c r="BI22" s="192"/>
      <c r="BJ22" s="192"/>
      <c r="BK22" s="192"/>
      <c r="BL22" s="192"/>
      <c r="BM22" s="193"/>
      <c r="BN22" s="2"/>
      <c r="BO22" s="13"/>
      <c r="BP22" s="11"/>
      <c r="BQ22" s="11"/>
    </row>
    <row r="23" x14ac:dyDescent="0.2">
      <c r="A23" s="1"/>
      <c r="B23" s="2"/>
      <c r="C23" s="194">
        <v>200</v>
      </c>
      <c r="D23" s="195"/>
      <c r="E23" s="195"/>
      <c r="F23" s="195"/>
      <c r="G23" s="195"/>
      <c r="H23" s="195"/>
      <c r="I23" s="195"/>
      <c r="J23" s="195"/>
      <c r="K23" s="195"/>
      <c r="L23" s="182">
        <f>Données!$D$8</f>
        <v>0</v>
      </c>
      <c r="M23" s="183"/>
      <c r="N23" s="183"/>
      <c r="O23" s="183"/>
      <c r="P23" s="183"/>
      <c r="Q23" s="184"/>
      <c r="R23" s="203">
        <f>Données!$E$8</f>
        <v>0</v>
      </c>
      <c r="S23" s="203"/>
      <c r="T23" s="203"/>
      <c r="U23" s="203"/>
      <c r="V23" s="203"/>
      <c r="W23" s="203" t="str">
        <f>Données!$F$8</f>
        <v> </v>
      </c>
      <c r="X23" s="203"/>
      <c r="Y23" s="203"/>
      <c r="Z23" s="203"/>
      <c r="AA23" s="203"/>
      <c r="AB23" s="199">
        <f>Données!$G$8</f>
        <v>0</v>
      </c>
      <c r="AC23" s="199"/>
      <c r="AD23" s="199"/>
      <c r="AE23" s="199"/>
      <c r="AF23" s="199"/>
      <c r="AG23" s="188">
        <f>Données!$H$8</f>
        <v>0</v>
      </c>
      <c r="AH23" s="189"/>
      <c r="AI23" s="189"/>
      <c r="AJ23" s="189"/>
      <c r="AK23" s="189"/>
      <c r="AL23" s="190"/>
      <c r="AM23" s="182">
        <f>Données!$I$8</f>
        <v>0</v>
      </c>
      <c r="AN23" s="183"/>
      <c r="AO23" s="183"/>
      <c r="AP23" s="183"/>
      <c r="AQ23" s="183"/>
      <c r="AR23" s="184"/>
      <c r="AS23" s="191">
        <f>Données!$J$8</f>
        <v>0</v>
      </c>
      <c r="AT23" s="192"/>
      <c r="AU23" s="192"/>
      <c r="AV23" s="192"/>
      <c r="AW23" s="192"/>
      <c r="AX23" s="192"/>
      <c r="AY23" s="192"/>
      <c r="AZ23" s="192"/>
      <c r="BA23" s="192"/>
      <c r="BB23" s="192"/>
      <c r="BC23" s="192"/>
      <c r="BD23" s="192"/>
      <c r="BE23" s="192"/>
      <c r="BF23" s="192"/>
      <c r="BG23" s="192"/>
      <c r="BH23" s="192"/>
      <c r="BI23" s="192"/>
      <c r="BJ23" s="192"/>
      <c r="BK23" s="192"/>
      <c r="BL23" s="192"/>
      <c r="BM23" s="193"/>
      <c r="BN23" s="2"/>
      <c r="BO23" s="13"/>
      <c r="BP23" s="11"/>
      <c r="BQ23" s="11"/>
    </row>
    <row r="24" x14ac:dyDescent="0.2">
      <c r="A24" s="1"/>
      <c r="B24" s="2"/>
      <c r="C24" s="194">
        <v>250</v>
      </c>
      <c r="D24" s="195"/>
      <c r="E24" s="195"/>
      <c r="F24" s="195"/>
      <c r="G24" s="195"/>
      <c r="H24" s="195"/>
      <c r="I24" s="195"/>
      <c r="J24" s="195"/>
      <c r="K24" s="195"/>
      <c r="L24" s="182">
        <f>Données!$D$9</f>
        <v>0</v>
      </c>
      <c r="M24" s="183"/>
      <c r="N24" s="183"/>
      <c r="O24" s="183"/>
      <c r="P24" s="183"/>
      <c r="Q24" s="184"/>
      <c r="R24" s="203">
        <f>Données!$E$9</f>
        <v>0</v>
      </c>
      <c r="S24" s="203"/>
      <c r="T24" s="203"/>
      <c r="U24" s="203"/>
      <c r="V24" s="203"/>
      <c r="W24" s="203" t="str">
        <f>Données!$F$9</f>
        <v> </v>
      </c>
      <c r="X24" s="203"/>
      <c r="Y24" s="203"/>
      <c r="Z24" s="203"/>
      <c r="AA24" s="203"/>
      <c r="AB24" s="199">
        <f>Données!$G$9</f>
        <v>0</v>
      </c>
      <c r="AC24" s="199"/>
      <c r="AD24" s="199"/>
      <c r="AE24" s="199"/>
      <c r="AF24" s="199"/>
      <c r="AG24" s="188">
        <f>Données!$H$9</f>
        <v>0</v>
      </c>
      <c r="AH24" s="189"/>
      <c r="AI24" s="189"/>
      <c r="AJ24" s="189"/>
      <c r="AK24" s="189"/>
      <c r="AL24" s="190"/>
      <c r="AM24" s="182">
        <f>Données!$I$9</f>
        <v>0</v>
      </c>
      <c r="AN24" s="183"/>
      <c r="AO24" s="183"/>
      <c r="AP24" s="183"/>
      <c r="AQ24" s="183"/>
      <c r="AR24" s="184"/>
      <c r="AS24" s="191">
        <f>Données!$J$9</f>
        <v>0</v>
      </c>
      <c r="AT24" s="192"/>
      <c r="AU24" s="192"/>
      <c r="AV24" s="192"/>
      <c r="AW24" s="192"/>
      <c r="AX24" s="192"/>
      <c r="AY24" s="192"/>
      <c r="AZ24" s="192"/>
      <c r="BA24" s="192"/>
      <c r="BB24" s="192"/>
      <c r="BC24" s="192"/>
      <c r="BD24" s="192"/>
      <c r="BE24" s="192"/>
      <c r="BF24" s="192"/>
      <c r="BG24" s="192"/>
      <c r="BH24" s="192"/>
      <c r="BI24" s="192"/>
      <c r="BJ24" s="192"/>
      <c r="BK24" s="192"/>
      <c r="BL24" s="192"/>
      <c r="BM24" s="193"/>
      <c r="BN24" s="2"/>
      <c r="BO24" s="13"/>
      <c r="BP24" s="11"/>
      <c r="BQ24" s="11"/>
    </row>
    <row r="25" x14ac:dyDescent="0.2">
      <c r="A25" s="1"/>
      <c r="B25" s="2"/>
      <c r="C25" s="194">
        <v>315</v>
      </c>
      <c r="D25" s="195"/>
      <c r="E25" s="195"/>
      <c r="F25" s="195"/>
      <c r="G25" s="195"/>
      <c r="H25" s="195"/>
      <c r="I25" s="195"/>
      <c r="J25" s="195"/>
      <c r="K25" s="195"/>
      <c r="L25" s="182">
        <f>Données!$D$10</f>
        <v>0</v>
      </c>
      <c r="M25" s="183"/>
      <c r="N25" s="183"/>
      <c r="O25" s="183"/>
      <c r="P25" s="183"/>
      <c r="Q25" s="184"/>
      <c r="R25" s="203">
        <f>Données!$E$10</f>
        <v>0</v>
      </c>
      <c r="S25" s="203"/>
      <c r="T25" s="203"/>
      <c r="U25" s="203"/>
      <c r="V25" s="203"/>
      <c r="W25" s="203" t="str">
        <f>Données!$F$10</f>
        <v> </v>
      </c>
      <c r="X25" s="203"/>
      <c r="Y25" s="203"/>
      <c r="Z25" s="203"/>
      <c r="AA25" s="203"/>
      <c r="AB25" s="199">
        <f>Données!$G$10</f>
        <v>0</v>
      </c>
      <c r="AC25" s="199"/>
      <c r="AD25" s="199"/>
      <c r="AE25" s="199"/>
      <c r="AF25" s="199"/>
      <c r="AG25" s="188">
        <f>Données!$H$10</f>
        <v>0</v>
      </c>
      <c r="AH25" s="189"/>
      <c r="AI25" s="189"/>
      <c r="AJ25" s="189"/>
      <c r="AK25" s="189"/>
      <c r="AL25" s="190"/>
      <c r="AM25" s="182">
        <f>Données!$I$10</f>
        <v>0</v>
      </c>
      <c r="AN25" s="183"/>
      <c r="AO25" s="183"/>
      <c r="AP25" s="183"/>
      <c r="AQ25" s="183"/>
      <c r="AR25" s="184"/>
      <c r="AS25" s="191">
        <f>Données!$J$10</f>
        <v>0</v>
      </c>
      <c r="AT25" s="192"/>
      <c r="AU25" s="192"/>
      <c r="AV25" s="192"/>
      <c r="AW25" s="192"/>
      <c r="AX25" s="192"/>
      <c r="AY25" s="192"/>
      <c r="AZ25" s="192"/>
      <c r="BA25" s="192"/>
      <c r="BB25" s="192"/>
      <c r="BC25" s="192"/>
      <c r="BD25" s="192"/>
      <c r="BE25" s="192"/>
      <c r="BF25" s="192"/>
      <c r="BG25" s="192"/>
      <c r="BH25" s="192"/>
      <c r="BI25" s="192"/>
      <c r="BJ25" s="192"/>
      <c r="BK25" s="192"/>
      <c r="BL25" s="192"/>
      <c r="BM25" s="193"/>
      <c r="BN25" s="2"/>
      <c r="BO25" s="13"/>
      <c r="BP25" s="11"/>
      <c r="BQ25" s="11"/>
    </row>
    <row r="26" x14ac:dyDescent="0.2">
      <c r="A26" s="1"/>
      <c r="B26" s="2"/>
      <c r="C26" s="194">
        <v>400</v>
      </c>
      <c r="D26" s="195"/>
      <c r="E26" s="195"/>
      <c r="F26" s="195"/>
      <c r="G26" s="195"/>
      <c r="H26" s="195"/>
      <c r="I26" s="195"/>
      <c r="J26" s="195"/>
      <c r="K26" s="195"/>
      <c r="L26" s="182">
        <f>Données!$D$11</f>
        <v>0</v>
      </c>
      <c r="M26" s="183"/>
      <c r="N26" s="183"/>
      <c r="O26" s="183"/>
      <c r="P26" s="183"/>
      <c r="Q26" s="184"/>
      <c r="R26" s="203">
        <f>Données!$E$11</f>
        <v>0</v>
      </c>
      <c r="S26" s="203"/>
      <c r="T26" s="203"/>
      <c r="U26" s="203"/>
      <c r="V26" s="203"/>
      <c r="W26" s="203" t="str">
        <f>Données!$F$11</f>
        <v> </v>
      </c>
      <c r="X26" s="203"/>
      <c r="Y26" s="203"/>
      <c r="Z26" s="203"/>
      <c r="AA26" s="203"/>
      <c r="AB26" s="199">
        <f>Données!$G$11</f>
        <v>0</v>
      </c>
      <c r="AC26" s="199"/>
      <c r="AD26" s="199"/>
      <c r="AE26" s="199"/>
      <c r="AF26" s="199"/>
      <c r="AG26" s="188">
        <f>Données!$H$11</f>
        <v>0</v>
      </c>
      <c r="AH26" s="189"/>
      <c r="AI26" s="189"/>
      <c r="AJ26" s="189"/>
      <c r="AK26" s="189"/>
      <c r="AL26" s="190"/>
      <c r="AM26" s="182">
        <f>Données!$I$11</f>
        <v>0</v>
      </c>
      <c r="AN26" s="183"/>
      <c r="AO26" s="183"/>
      <c r="AP26" s="183"/>
      <c r="AQ26" s="183"/>
      <c r="AR26" s="184"/>
      <c r="AS26" s="191">
        <f>Données!$J$11</f>
        <v>0</v>
      </c>
      <c r="AT26" s="192"/>
      <c r="AU26" s="192"/>
      <c r="AV26" s="192"/>
      <c r="AW26" s="192"/>
      <c r="AX26" s="192"/>
      <c r="AY26" s="192"/>
      <c r="AZ26" s="192"/>
      <c r="BA26" s="192"/>
      <c r="BB26" s="192"/>
      <c r="BC26" s="192"/>
      <c r="BD26" s="192"/>
      <c r="BE26" s="192"/>
      <c r="BF26" s="192"/>
      <c r="BG26" s="192"/>
      <c r="BH26" s="192"/>
      <c r="BI26" s="192"/>
      <c r="BJ26" s="192"/>
      <c r="BK26" s="192"/>
      <c r="BL26" s="192"/>
      <c r="BM26" s="193"/>
      <c r="BN26" s="2"/>
      <c r="BO26" s="13"/>
      <c r="BP26" s="11"/>
      <c r="BQ26" s="11"/>
    </row>
    <row r="27" x14ac:dyDescent="0.2">
      <c r="A27" s="1"/>
      <c r="B27" s="2"/>
      <c r="C27" s="194">
        <v>500</v>
      </c>
      <c r="D27" s="195"/>
      <c r="E27" s="195"/>
      <c r="F27" s="195"/>
      <c r="G27" s="195"/>
      <c r="H27" s="195"/>
      <c r="I27" s="195"/>
      <c r="J27" s="195"/>
      <c r="K27" s="195"/>
      <c r="L27" s="182">
        <f>Données!$D$12</f>
        <v>0</v>
      </c>
      <c r="M27" s="183"/>
      <c r="N27" s="183"/>
      <c r="O27" s="183"/>
      <c r="P27" s="183"/>
      <c r="Q27" s="184"/>
      <c r="R27" s="203">
        <f>Données!$E$12</f>
        <v>0</v>
      </c>
      <c r="S27" s="203"/>
      <c r="T27" s="203"/>
      <c r="U27" s="203"/>
      <c r="V27" s="203"/>
      <c r="W27" s="203" t="str">
        <f>Données!$F$12</f>
        <v> </v>
      </c>
      <c r="X27" s="203"/>
      <c r="Y27" s="203"/>
      <c r="Z27" s="203"/>
      <c r="AA27" s="203"/>
      <c r="AB27" s="199">
        <f>Données!$G$12</f>
        <v>0</v>
      </c>
      <c r="AC27" s="199"/>
      <c r="AD27" s="199"/>
      <c r="AE27" s="199"/>
      <c r="AF27" s="199"/>
      <c r="AG27" s="188">
        <f>Données!$H$12</f>
        <v>0</v>
      </c>
      <c r="AH27" s="189"/>
      <c r="AI27" s="189"/>
      <c r="AJ27" s="189"/>
      <c r="AK27" s="189"/>
      <c r="AL27" s="190"/>
      <c r="AM27" s="182">
        <f>Données!$I$12</f>
        <v>0</v>
      </c>
      <c r="AN27" s="183"/>
      <c r="AO27" s="183"/>
      <c r="AP27" s="183"/>
      <c r="AQ27" s="183"/>
      <c r="AR27" s="184"/>
      <c r="AS27" s="191">
        <f>Données!$J$12</f>
        <v>0</v>
      </c>
      <c r="AT27" s="192"/>
      <c r="AU27" s="192"/>
      <c r="AV27" s="192"/>
      <c r="AW27" s="192"/>
      <c r="AX27" s="192"/>
      <c r="AY27" s="192"/>
      <c r="AZ27" s="192"/>
      <c r="BA27" s="192"/>
      <c r="BB27" s="192"/>
      <c r="BC27" s="192"/>
      <c r="BD27" s="192"/>
      <c r="BE27" s="192"/>
      <c r="BF27" s="192"/>
      <c r="BG27" s="192"/>
      <c r="BH27" s="192"/>
      <c r="BI27" s="192"/>
      <c r="BJ27" s="192"/>
      <c r="BK27" s="192"/>
      <c r="BL27" s="192"/>
      <c r="BM27" s="193"/>
      <c r="BN27" s="2"/>
      <c r="BO27" s="13"/>
      <c r="BP27" s="11"/>
      <c r="BQ27" s="11"/>
    </row>
    <row r="28" x14ac:dyDescent="0.2">
      <c r="A28" s="1"/>
      <c r="B28" s="2"/>
      <c r="C28" s="194">
        <v>630</v>
      </c>
      <c r="D28" s="195"/>
      <c r="E28" s="195"/>
      <c r="F28" s="195"/>
      <c r="G28" s="195"/>
      <c r="H28" s="195"/>
      <c r="I28" s="195"/>
      <c r="J28" s="195"/>
      <c r="K28" s="195"/>
      <c r="L28" s="182">
        <f>Données!$D$13</f>
        <v>0</v>
      </c>
      <c r="M28" s="183"/>
      <c r="N28" s="183"/>
      <c r="O28" s="183"/>
      <c r="P28" s="183"/>
      <c r="Q28" s="184"/>
      <c r="R28" s="203">
        <f>Données!$E$13</f>
        <v>0</v>
      </c>
      <c r="S28" s="203"/>
      <c r="T28" s="203"/>
      <c r="U28" s="203"/>
      <c r="V28" s="203"/>
      <c r="W28" s="203" t="str">
        <f>Données!$F$13</f>
        <v> </v>
      </c>
      <c r="X28" s="203"/>
      <c r="Y28" s="203"/>
      <c r="Z28" s="203"/>
      <c r="AA28" s="203"/>
      <c r="AB28" s="199">
        <f>Données!$G$13</f>
        <v>0</v>
      </c>
      <c r="AC28" s="199"/>
      <c r="AD28" s="199"/>
      <c r="AE28" s="199"/>
      <c r="AF28" s="199"/>
      <c r="AG28" s="188">
        <f>Données!$H$13</f>
        <v>0</v>
      </c>
      <c r="AH28" s="189"/>
      <c r="AI28" s="189"/>
      <c r="AJ28" s="189"/>
      <c r="AK28" s="189"/>
      <c r="AL28" s="190"/>
      <c r="AM28" s="182">
        <f>Données!$I$13</f>
        <v>0</v>
      </c>
      <c r="AN28" s="183"/>
      <c r="AO28" s="183"/>
      <c r="AP28" s="183"/>
      <c r="AQ28" s="183"/>
      <c r="AR28" s="184"/>
      <c r="AS28" s="191">
        <f>Données!$J$13</f>
        <v>0</v>
      </c>
      <c r="AT28" s="192"/>
      <c r="AU28" s="192"/>
      <c r="AV28" s="192"/>
      <c r="AW28" s="192"/>
      <c r="AX28" s="192"/>
      <c r="AY28" s="192"/>
      <c r="AZ28" s="192"/>
      <c r="BA28" s="192"/>
      <c r="BB28" s="192"/>
      <c r="BC28" s="192"/>
      <c r="BD28" s="192"/>
      <c r="BE28" s="192"/>
      <c r="BF28" s="192"/>
      <c r="BG28" s="192"/>
      <c r="BH28" s="192"/>
      <c r="BI28" s="192"/>
      <c r="BJ28" s="192"/>
      <c r="BK28" s="192"/>
      <c r="BL28" s="192"/>
      <c r="BM28" s="193"/>
      <c r="BN28" s="2"/>
      <c r="BO28" s="13"/>
      <c r="BP28" s="11"/>
      <c r="BQ28" s="11"/>
    </row>
    <row r="29" x14ac:dyDescent="0.2">
      <c r="A29" s="1"/>
      <c r="B29" s="2"/>
      <c r="C29" s="194">
        <v>800</v>
      </c>
      <c r="D29" s="195"/>
      <c r="E29" s="195"/>
      <c r="F29" s="195"/>
      <c r="G29" s="195"/>
      <c r="H29" s="195"/>
      <c r="I29" s="195"/>
      <c r="J29" s="195"/>
      <c r="K29" s="195"/>
      <c r="L29" s="182">
        <f>Données!$D$14</f>
        <v>0</v>
      </c>
      <c r="M29" s="183"/>
      <c r="N29" s="183"/>
      <c r="O29" s="183"/>
      <c r="P29" s="183"/>
      <c r="Q29" s="184"/>
      <c r="R29" s="203">
        <f>Données!$E$14</f>
        <v>0</v>
      </c>
      <c r="S29" s="203"/>
      <c r="T29" s="203"/>
      <c r="U29" s="203"/>
      <c r="V29" s="203"/>
      <c r="W29" s="203" t="str">
        <f>Données!$F$14</f>
        <v> </v>
      </c>
      <c r="X29" s="203"/>
      <c r="Y29" s="203"/>
      <c r="Z29" s="203"/>
      <c r="AA29" s="203"/>
      <c r="AB29" s="199">
        <f>Données!$G$14</f>
        <v>0</v>
      </c>
      <c r="AC29" s="199"/>
      <c r="AD29" s="199"/>
      <c r="AE29" s="199"/>
      <c r="AF29" s="199"/>
      <c r="AG29" s="188">
        <f>Données!$H$14</f>
        <v>0</v>
      </c>
      <c r="AH29" s="189"/>
      <c r="AI29" s="189"/>
      <c r="AJ29" s="189"/>
      <c r="AK29" s="189"/>
      <c r="AL29" s="190"/>
      <c r="AM29" s="182">
        <f>Données!$I$14</f>
        <v>0</v>
      </c>
      <c r="AN29" s="183"/>
      <c r="AO29" s="183"/>
      <c r="AP29" s="183"/>
      <c r="AQ29" s="183"/>
      <c r="AR29" s="184"/>
      <c r="AS29" s="191">
        <f>Données!$J$14</f>
        <v>0</v>
      </c>
      <c r="AT29" s="192"/>
      <c r="AU29" s="192"/>
      <c r="AV29" s="192"/>
      <c r="AW29" s="192"/>
      <c r="AX29" s="192"/>
      <c r="AY29" s="192"/>
      <c r="AZ29" s="192"/>
      <c r="BA29" s="192"/>
      <c r="BB29" s="192"/>
      <c r="BC29" s="192"/>
      <c r="BD29" s="192"/>
      <c r="BE29" s="192"/>
      <c r="BF29" s="192"/>
      <c r="BG29" s="192"/>
      <c r="BH29" s="192"/>
      <c r="BI29" s="192"/>
      <c r="BJ29" s="192"/>
      <c r="BK29" s="192"/>
      <c r="BL29" s="192"/>
      <c r="BM29" s="193"/>
      <c r="BN29" s="2"/>
      <c r="BO29" s="13"/>
      <c r="BP29" s="11"/>
      <c r="BQ29" s="11"/>
    </row>
    <row r="30" x14ac:dyDescent="0.2">
      <c r="A30" s="1"/>
      <c r="B30" s="2"/>
      <c r="C30" s="194">
        <v>1000</v>
      </c>
      <c r="D30" s="195"/>
      <c r="E30" s="195"/>
      <c r="F30" s="195"/>
      <c r="G30" s="195"/>
      <c r="H30" s="195"/>
      <c r="I30" s="195"/>
      <c r="J30" s="195"/>
      <c r="K30" s="195"/>
      <c r="L30" s="182">
        <f>Données!$D$15</f>
        <v>0</v>
      </c>
      <c r="M30" s="183"/>
      <c r="N30" s="183"/>
      <c r="O30" s="183"/>
      <c r="P30" s="183"/>
      <c r="Q30" s="184"/>
      <c r="R30" s="203">
        <f>Données!$E$15</f>
        <v>0</v>
      </c>
      <c r="S30" s="203"/>
      <c r="T30" s="203"/>
      <c r="U30" s="203"/>
      <c r="V30" s="203"/>
      <c r="W30" s="203" t="str">
        <f>Données!$F$15</f>
        <v> </v>
      </c>
      <c r="X30" s="203"/>
      <c r="Y30" s="203"/>
      <c r="Z30" s="203"/>
      <c r="AA30" s="203"/>
      <c r="AB30" s="199">
        <f>Données!$G$15</f>
        <v>0</v>
      </c>
      <c r="AC30" s="199"/>
      <c r="AD30" s="199"/>
      <c r="AE30" s="199"/>
      <c r="AF30" s="199"/>
      <c r="AG30" s="188">
        <f>Données!$H$15</f>
        <v>0</v>
      </c>
      <c r="AH30" s="189"/>
      <c r="AI30" s="189"/>
      <c r="AJ30" s="189"/>
      <c r="AK30" s="189"/>
      <c r="AL30" s="190"/>
      <c r="AM30" s="182">
        <f>Données!$I$15</f>
        <v>0</v>
      </c>
      <c r="AN30" s="183"/>
      <c r="AO30" s="183"/>
      <c r="AP30" s="183"/>
      <c r="AQ30" s="183"/>
      <c r="AR30" s="184"/>
      <c r="AS30" s="191">
        <f>Données!$J$15</f>
        <v>0</v>
      </c>
      <c r="AT30" s="192"/>
      <c r="AU30" s="192"/>
      <c r="AV30" s="192"/>
      <c r="AW30" s="192"/>
      <c r="AX30" s="192"/>
      <c r="AY30" s="192"/>
      <c r="AZ30" s="192"/>
      <c r="BA30" s="192"/>
      <c r="BB30" s="192"/>
      <c r="BC30" s="192"/>
      <c r="BD30" s="192"/>
      <c r="BE30" s="192"/>
      <c r="BF30" s="192"/>
      <c r="BG30" s="192"/>
      <c r="BH30" s="192"/>
      <c r="BI30" s="192"/>
      <c r="BJ30" s="192"/>
      <c r="BK30" s="192"/>
      <c r="BL30" s="192"/>
      <c r="BM30" s="193"/>
      <c r="BN30" s="2"/>
      <c r="BO30" s="13"/>
      <c r="BP30" s="11"/>
      <c r="BQ30" s="11"/>
    </row>
    <row r="31" x14ac:dyDescent="0.2">
      <c r="A31" s="1"/>
      <c r="B31" s="2"/>
      <c r="C31" s="194">
        <v>1250</v>
      </c>
      <c r="D31" s="195"/>
      <c r="E31" s="195"/>
      <c r="F31" s="195"/>
      <c r="G31" s="195"/>
      <c r="H31" s="195"/>
      <c r="I31" s="195"/>
      <c r="J31" s="195"/>
      <c r="K31" s="195"/>
      <c r="L31" s="182">
        <f>Données!$D$16</f>
        <v>0</v>
      </c>
      <c r="M31" s="183"/>
      <c r="N31" s="183"/>
      <c r="O31" s="183"/>
      <c r="P31" s="183"/>
      <c r="Q31" s="184"/>
      <c r="R31" s="203">
        <f>Données!$E$16</f>
        <v>0</v>
      </c>
      <c r="S31" s="203"/>
      <c r="T31" s="203"/>
      <c r="U31" s="203"/>
      <c r="V31" s="203"/>
      <c r="W31" s="203" t="str">
        <f>Données!$F$16</f>
        <v> </v>
      </c>
      <c r="X31" s="203"/>
      <c r="Y31" s="203"/>
      <c r="Z31" s="203"/>
      <c r="AA31" s="203"/>
      <c r="AB31" s="199">
        <f>Données!$G$16</f>
        <v>0</v>
      </c>
      <c r="AC31" s="199"/>
      <c r="AD31" s="199"/>
      <c r="AE31" s="199"/>
      <c r="AF31" s="199"/>
      <c r="AG31" s="188">
        <f>Données!$H$16</f>
        <v>0</v>
      </c>
      <c r="AH31" s="189"/>
      <c r="AI31" s="189"/>
      <c r="AJ31" s="189"/>
      <c r="AK31" s="189"/>
      <c r="AL31" s="190"/>
      <c r="AM31" s="182">
        <f>Données!$I$16</f>
        <v>0</v>
      </c>
      <c r="AN31" s="183"/>
      <c r="AO31" s="183"/>
      <c r="AP31" s="183"/>
      <c r="AQ31" s="183"/>
      <c r="AR31" s="184"/>
      <c r="AS31" s="191">
        <f>Données!$J$16</f>
        <v>0</v>
      </c>
      <c r="AT31" s="192"/>
      <c r="AU31" s="192"/>
      <c r="AV31" s="192"/>
      <c r="AW31" s="192"/>
      <c r="AX31" s="192"/>
      <c r="AY31" s="192"/>
      <c r="AZ31" s="192"/>
      <c r="BA31" s="192"/>
      <c r="BB31" s="192"/>
      <c r="BC31" s="192"/>
      <c r="BD31" s="192"/>
      <c r="BE31" s="192"/>
      <c r="BF31" s="192"/>
      <c r="BG31" s="192"/>
      <c r="BH31" s="192"/>
      <c r="BI31" s="192"/>
      <c r="BJ31" s="192"/>
      <c r="BK31" s="192"/>
      <c r="BL31" s="192"/>
      <c r="BM31" s="193"/>
      <c r="BN31" s="2"/>
      <c r="BO31" s="13"/>
      <c r="BP31" s="11"/>
      <c r="BQ31" s="11"/>
    </row>
    <row r="32" x14ac:dyDescent="0.2">
      <c r="A32" s="1"/>
      <c r="B32" s="2"/>
      <c r="C32" s="194">
        <v>1600</v>
      </c>
      <c r="D32" s="195"/>
      <c r="E32" s="195"/>
      <c r="F32" s="195"/>
      <c r="G32" s="195"/>
      <c r="H32" s="195"/>
      <c r="I32" s="195"/>
      <c r="J32" s="195"/>
      <c r="K32" s="195"/>
      <c r="L32" s="182">
        <f>Données!$D$17</f>
        <v>0</v>
      </c>
      <c r="M32" s="183"/>
      <c r="N32" s="183"/>
      <c r="O32" s="183"/>
      <c r="P32" s="183"/>
      <c r="Q32" s="184"/>
      <c r="R32" s="203">
        <f>Données!$E$17</f>
        <v>0</v>
      </c>
      <c r="S32" s="203"/>
      <c r="T32" s="203"/>
      <c r="U32" s="203"/>
      <c r="V32" s="203"/>
      <c r="W32" s="203" t="str">
        <f>Données!$F$17</f>
        <v> </v>
      </c>
      <c r="X32" s="203"/>
      <c r="Y32" s="203"/>
      <c r="Z32" s="203"/>
      <c r="AA32" s="203"/>
      <c r="AB32" s="199">
        <f>Données!$G$17</f>
        <v>0</v>
      </c>
      <c r="AC32" s="199"/>
      <c r="AD32" s="199"/>
      <c r="AE32" s="199"/>
      <c r="AF32" s="199"/>
      <c r="AG32" s="188">
        <f>Données!$H$17</f>
        <v>0</v>
      </c>
      <c r="AH32" s="189"/>
      <c r="AI32" s="189"/>
      <c r="AJ32" s="189"/>
      <c r="AK32" s="189"/>
      <c r="AL32" s="190"/>
      <c r="AM32" s="182">
        <f>Données!$I$17</f>
        <v>0</v>
      </c>
      <c r="AN32" s="183"/>
      <c r="AO32" s="183"/>
      <c r="AP32" s="183"/>
      <c r="AQ32" s="183"/>
      <c r="AR32" s="184"/>
      <c r="AS32" s="191">
        <f>Données!$J$17</f>
        <v>0</v>
      </c>
      <c r="AT32" s="192"/>
      <c r="AU32" s="192"/>
      <c r="AV32" s="192"/>
      <c r="AW32" s="192"/>
      <c r="AX32" s="192"/>
      <c r="AY32" s="192"/>
      <c r="AZ32" s="192"/>
      <c r="BA32" s="192"/>
      <c r="BB32" s="192"/>
      <c r="BC32" s="192"/>
      <c r="BD32" s="192"/>
      <c r="BE32" s="192"/>
      <c r="BF32" s="192"/>
      <c r="BG32" s="192"/>
      <c r="BH32" s="192"/>
      <c r="BI32" s="192"/>
      <c r="BJ32" s="192"/>
      <c r="BK32" s="192"/>
      <c r="BL32" s="192"/>
      <c r="BM32" s="193"/>
      <c r="BN32" s="2"/>
      <c r="BO32" s="13"/>
      <c r="BP32" s="11"/>
      <c r="BQ32" s="11"/>
    </row>
    <row r="33" x14ac:dyDescent="0.2">
      <c r="A33" s="1"/>
      <c r="B33" s="2"/>
      <c r="C33" s="194">
        <v>2000</v>
      </c>
      <c r="D33" s="195"/>
      <c r="E33" s="195"/>
      <c r="F33" s="195"/>
      <c r="G33" s="195"/>
      <c r="H33" s="195"/>
      <c r="I33" s="195"/>
      <c r="J33" s="195"/>
      <c r="K33" s="195"/>
      <c r="L33" s="182">
        <f>Données!$D$18</f>
        <v>0</v>
      </c>
      <c r="M33" s="183"/>
      <c r="N33" s="183"/>
      <c r="O33" s="183"/>
      <c r="P33" s="183"/>
      <c r="Q33" s="184"/>
      <c r="R33" s="203">
        <f>Données!$E$18</f>
        <v>0</v>
      </c>
      <c r="S33" s="203"/>
      <c r="T33" s="203"/>
      <c r="U33" s="203"/>
      <c r="V33" s="203"/>
      <c r="W33" s="203" t="str">
        <f>Données!$F$18</f>
        <v> </v>
      </c>
      <c r="X33" s="203"/>
      <c r="Y33" s="203"/>
      <c r="Z33" s="203"/>
      <c r="AA33" s="203"/>
      <c r="AB33" s="199">
        <f>Données!$G$18</f>
        <v>0</v>
      </c>
      <c r="AC33" s="199"/>
      <c r="AD33" s="199"/>
      <c r="AE33" s="199"/>
      <c r="AF33" s="199"/>
      <c r="AG33" s="188">
        <f>Données!$H$18</f>
        <v>0</v>
      </c>
      <c r="AH33" s="189"/>
      <c r="AI33" s="189"/>
      <c r="AJ33" s="189"/>
      <c r="AK33" s="189"/>
      <c r="AL33" s="190"/>
      <c r="AM33" s="182">
        <f>Données!$I$18</f>
        <v>0</v>
      </c>
      <c r="AN33" s="183"/>
      <c r="AO33" s="183"/>
      <c r="AP33" s="183"/>
      <c r="AQ33" s="183"/>
      <c r="AR33" s="184"/>
      <c r="AS33" s="191">
        <f>Données!$J$18</f>
        <v>0</v>
      </c>
      <c r="AT33" s="192"/>
      <c r="AU33" s="192"/>
      <c r="AV33" s="192"/>
      <c r="AW33" s="192"/>
      <c r="AX33" s="192"/>
      <c r="AY33" s="192"/>
      <c r="AZ33" s="192"/>
      <c r="BA33" s="192"/>
      <c r="BB33" s="192"/>
      <c r="BC33" s="192"/>
      <c r="BD33" s="192"/>
      <c r="BE33" s="192"/>
      <c r="BF33" s="192"/>
      <c r="BG33" s="192"/>
      <c r="BH33" s="192"/>
      <c r="BI33" s="192"/>
      <c r="BJ33" s="192"/>
      <c r="BK33" s="192"/>
      <c r="BL33" s="192"/>
      <c r="BM33" s="193"/>
      <c r="BN33" s="2"/>
      <c r="BO33" s="13"/>
      <c r="BP33" s="11"/>
      <c r="BQ33" s="11"/>
    </row>
    <row r="34" x14ac:dyDescent="0.2">
      <c r="A34" s="1"/>
      <c r="B34" s="2"/>
      <c r="C34" s="194">
        <v>2500</v>
      </c>
      <c r="D34" s="195"/>
      <c r="E34" s="195"/>
      <c r="F34" s="195"/>
      <c r="G34" s="195"/>
      <c r="H34" s="195"/>
      <c r="I34" s="195"/>
      <c r="J34" s="195"/>
      <c r="K34" s="195"/>
      <c r="L34" s="182">
        <f>Données!$D$19</f>
        <v>0</v>
      </c>
      <c r="M34" s="183"/>
      <c r="N34" s="183"/>
      <c r="O34" s="183"/>
      <c r="P34" s="183"/>
      <c r="Q34" s="184"/>
      <c r="R34" s="203">
        <f>Données!$E$19</f>
        <v>0</v>
      </c>
      <c r="S34" s="203"/>
      <c r="T34" s="203"/>
      <c r="U34" s="203"/>
      <c r="V34" s="203"/>
      <c r="W34" s="203" t="str">
        <f>Données!$F$19</f>
        <v> </v>
      </c>
      <c r="X34" s="203"/>
      <c r="Y34" s="203"/>
      <c r="Z34" s="203"/>
      <c r="AA34" s="203"/>
      <c r="AB34" s="199">
        <f>Données!$G$19</f>
        <v>0</v>
      </c>
      <c r="AC34" s="199"/>
      <c r="AD34" s="199"/>
      <c r="AE34" s="199"/>
      <c r="AF34" s="199"/>
      <c r="AG34" s="188">
        <f>Données!$H$19</f>
        <v>0</v>
      </c>
      <c r="AH34" s="189"/>
      <c r="AI34" s="189"/>
      <c r="AJ34" s="189"/>
      <c r="AK34" s="189"/>
      <c r="AL34" s="190"/>
      <c r="AM34" s="182">
        <f>Données!$I$19</f>
        <v>0</v>
      </c>
      <c r="AN34" s="183"/>
      <c r="AO34" s="183"/>
      <c r="AP34" s="183"/>
      <c r="AQ34" s="183"/>
      <c r="AR34" s="184"/>
      <c r="AS34" s="191">
        <f>Données!$J$19</f>
        <v>0</v>
      </c>
      <c r="AT34" s="192"/>
      <c r="AU34" s="192"/>
      <c r="AV34" s="192"/>
      <c r="AW34" s="192"/>
      <c r="AX34" s="192"/>
      <c r="AY34" s="192"/>
      <c r="AZ34" s="192"/>
      <c r="BA34" s="192"/>
      <c r="BB34" s="192"/>
      <c r="BC34" s="192"/>
      <c r="BD34" s="192"/>
      <c r="BE34" s="192"/>
      <c r="BF34" s="192"/>
      <c r="BG34" s="192"/>
      <c r="BH34" s="192"/>
      <c r="BI34" s="192"/>
      <c r="BJ34" s="192"/>
      <c r="BK34" s="192"/>
      <c r="BL34" s="192"/>
      <c r="BM34" s="193"/>
      <c r="BN34" s="2"/>
      <c r="BO34" s="13"/>
      <c r="BP34" s="11"/>
      <c r="BQ34" s="11"/>
    </row>
    <row r="35" x14ac:dyDescent="0.2">
      <c r="A35" s="1"/>
      <c r="B35" s="2"/>
      <c r="C35" s="194">
        <v>3150</v>
      </c>
      <c r="D35" s="195"/>
      <c r="E35" s="195"/>
      <c r="F35" s="195"/>
      <c r="G35" s="195"/>
      <c r="H35" s="195"/>
      <c r="I35" s="195"/>
      <c r="J35" s="195"/>
      <c r="K35" s="195"/>
      <c r="L35" s="182">
        <f>Données!$D$20</f>
        <v>0</v>
      </c>
      <c r="M35" s="183"/>
      <c r="N35" s="183"/>
      <c r="O35" s="183"/>
      <c r="P35" s="183"/>
      <c r="Q35" s="184"/>
      <c r="R35" s="203">
        <f>Données!$E$20</f>
        <v>0</v>
      </c>
      <c r="S35" s="203"/>
      <c r="T35" s="203"/>
      <c r="U35" s="203"/>
      <c r="V35" s="203"/>
      <c r="W35" s="203" t="str">
        <f>Données!$F$20</f>
        <v> </v>
      </c>
      <c r="X35" s="203"/>
      <c r="Y35" s="203"/>
      <c r="Z35" s="203"/>
      <c r="AA35" s="203"/>
      <c r="AB35" s="199">
        <f>Données!$G$20</f>
        <v>0</v>
      </c>
      <c r="AC35" s="199"/>
      <c r="AD35" s="199"/>
      <c r="AE35" s="199"/>
      <c r="AF35" s="199"/>
      <c r="AG35" s="188">
        <f>Données!$H$20</f>
        <v>0</v>
      </c>
      <c r="AH35" s="189"/>
      <c r="AI35" s="189"/>
      <c r="AJ35" s="189"/>
      <c r="AK35" s="189"/>
      <c r="AL35" s="190"/>
      <c r="AM35" s="182">
        <f>Données!$I$20</f>
        <v>0</v>
      </c>
      <c r="AN35" s="183"/>
      <c r="AO35" s="183"/>
      <c r="AP35" s="183"/>
      <c r="AQ35" s="183"/>
      <c r="AR35" s="184"/>
      <c r="AS35" s="191">
        <f>Données!$J$20</f>
        <v>0</v>
      </c>
      <c r="AT35" s="192"/>
      <c r="AU35" s="192"/>
      <c r="AV35" s="192"/>
      <c r="AW35" s="192"/>
      <c r="AX35" s="192"/>
      <c r="AY35" s="192"/>
      <c r="AZ35" s="192"/>
      <c r="BA35" s="192"/>
      <c r="BB35" s="192"/>
      <c r="BC35" s="192"/>
      <c r="BD35" s="192"/>
      <c r="BE35" s="192"/>
      <c r="BF35" s="192"/>
      <c r="BG35" s="192"/>
      <c r="BH35" s="192"/>
      <c r="BI35" s="192"/>
      <c r="BJ35" s="192"/>
      <c r="BK35" s="192"/>
      <c r="BL35" s="192"/>
      <c r="BM35" s="193"/>
      <c r="BN35" s="2"/>
      <c r="BO35" s="13"/>
      <c r="BP35" s="11"/>
      <c r="BQ35" s="11"/>
    </row>
    <row r="36" x14ac:dyDescent="0.2">
      <c r="A36" s="1"/>
      <c r="B36" s="2"/>
      <c r="C36" s="194">
        <v>4000</v>
      </c>
      <c r="D36" s="195"/>
      <c r="E36" s="195"/>
      <c r="F36" s="195"/>
      <c r="G36" s="195"/>
      <c r="H36" s="195"/>
      <c r="I36" s="195"/>
      <c r="J36" s="195"/>
      <c r="K36" s="195"/>
      <c r="L36" s="182">
        <f>Données!$D$21</f>
        <v>0</v>
      </c>
      <c r="M36" s="183"/>
      <c r="N36" s="183"/>
      <c r="O36" s="183"/>
      <c r="P36" s="183"/>
      <c r="Q36" s="184"/>
      <c r="R36" s="203">
        <f>Données!$E$21</f>
        <v>0</v>
      </c>
      <c r="S36" s="203"/>
      <c r="T36" s="203"/>
      <c r="U36" s="203"/>
      <c r="V36" s="203"/>
      <c r="W36" s="203" t="str">
        <f>Données!$F$21</f>
        <v> </v>
      </c>
      <c r="X36" s="203"/>
      <c r="Y36" s="203"/>
      <c r="Z36" s="203"/>
      <c r="AA36" s="203"/>
      <c r="AB36" s="199">
        <f>Données!$G$21</f>
        <v>0</v>
      </c>
      <c r="AC36" s="199"/>
      <c r="AD36" s="199"/>
      <c r="AE36" s="199"/>
      <c r="AF36" s="199"/>
      <c r="AG36" s="188">
        <f>Données!$H$21</f>
        <v>0</v>
      </c>
      <c r="AH36" s="189"/>
      <c r="AI36" s="189"/>
      <c r="AJ36" s="189"/>
      <c r="AK36" s="189"/>
      <c r="AL36" s="190"/>
      <c r="AM36" s="182">
        <f>Données!$I$21</f>
        <v>0</v>
      </c>
      <c r="AN36" s="183"/>
      <c r="AO36" s="183"/>
      <c r="AP36" s="183"/>
      <c r="AQ36" s="183"/>
      <c r="AR36" s="184"/>
      <c r="AS36" s="191">
        <f>Données!$J$21</f>
        <v>0</v>
      </c>
      <c r="AT36" s="192"/>
      <c r="AU36" s="192"/>
      <c r="AV36" s="192"/>
      <c r="AW36" s="192"/>
      <c r="AX36" s="192"/>
      <c r="AY36" s="192"/>
      <c r="AZ36" s="192"/>
      <c r="BA36" s="192"/>
      <c r="BB36" s="192"/>
      <c r="BC36" s="192"/>
      <c r="BD36" s="192"/>
      <c r="BE36" s="192"/>
      <c r="BF36" s="192"/>
      <c r="BG36" s="192"/>
      <c r="BH36" s="192"/>
      <c r="BI36" s="192"/>
      <c r="BJ36" s="192"/>
      <c r="BK36" s="192"/>
      <c r="BL36" s="192"/>
      <c r="BM36" s="193"/>
      <c r="BN36" s="2"/>
      <c r="BO36" s="13"/>
      <c r="BP36" s="11"/>
      <c r="BQ36" s="11"/>
    </row>
    <row r="37" x14ac:dyDescent="0.2">
      <c r="A37" s="1"/>
      <c r="B37" s="2"/>
      <c r="C37" s="196">
        <v>5000</v>
      </c>
      <c r="D37" s="197"/>
      <c r="E37" s="197"/>
      <c r="F37" s="197"/>
      <c r="G37" s="197"/>
      <c r="H37" s="197"/>
      <c r="I37" s="197"/>
      <c r="J37" s="197"/>
      <c r="K37" s="197"/>
      <c r="L37" s="222">
        <f>Données!$D$22</f>
        <v>0</v>
      </c>
      <c r="M37" s="223"/>
      <c r="N37" s="223"/>
      <c r="O37" s="223"/>
      <c r="P37" s="223"/>
      <c r="Q37" s="224"/>
      <c r="R37" s="220">
        <f>Données!$E$22</f>
        <v>0</v>
      </c>
      <c r="S37" s="220"/>
      <c r="T37" s="220"/>
      <c r="U37" s="220"/>
      <c r="V37" s="220"/>
      <c r="W37" s="220" t="str">
        <f>Données!$F$22</f>
        <v> </v>
      </c>
      <c r="X37" s="220"/>
      <c r="Y37" s="220"/>
      <c r="Z37" s="220"/>
      <c r="AA37" s="220"/>
      <c r="AB37" s="243">
        <f>Données!$G$22</f>
        <v>0</v>
      </c>
      <c r="AC37" s="243"/>
      <c r="AD37" s="243"/>
      <c r="AE37" s="243"/>
      <c r="AF37" s="243"/>
      <c r="AG37" s="240">
        <f>Données!$H$22</f>
        <v>0</v>
      </c>
      <c r="AH37" s="241"/>
      <c r="AI37" s="241"/>
      <c r="AJ37" s="241"/>
      <c r="AK37" s="241"/>
      <c r="AL37" s="242"/>
      <c r="AM37" s="222">
        <f>Données!$I$22</f>
        <v>0</v>
      </c>
      <c r="AN37" s="223"/>
      <c r="AO37" s="223"/>
      <c r="AP37" s="223"/>
      <c r="AQ37" s="223"/>
      <c r="AR37" s="224"/>
      <c r="AS37" s="234">
        <f>Données!$J$22</f>
        <v>0</v>
      </c>
      <c r="AT37" s="235"/>
      <c r="AU37" s="235"/>
      <c r="AV37" s="235"/>
      <c r="AW37" s="235"/>
      <c r="AX37" s="235"/>
      <c r="AY37" s="235"/>
      <c r="AZ37" s="235"/>
      <c r="BA37" s="235"/>
      <c r="BB37" s="235"/>
      <c r="BC37" s="235"/>
      <c r="BD37" s="235"/>
      <c r="BE37" s="235"/>
      <c r="BF37" s="235"/>
      <c r="BG37" s="235"/>
      <c r="BH37" s="235"/>
      <c r="BI37" s="235"/>
      <c r="BJ37" s="235"/>
      <c r="BK37" s="235"/>
      <c r="BL37" s="235"/>
      <c r="BM37" s="236"/>
      <c r="BN37" s="2"/>
      <c r="BO37" s="13"/>
      <c r="BP37" s="11"/>
      <c r="BQ37" s="11"/>
    </row>
    <row r="38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1"/>
      <c r="D39" s="2"/>
      <c r="E39" s="2"/>
      <c r="F39" s="2"/>
      <c r="G39" s="2"/>
      <c r="H39" s="2"/>
      <c r="I39" s="2"/>
      <c r="J39" s="77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200" t="str">
        <f>Données!$D$39</f>
        <v>Volume salle de réception:</v>
      </c>
      <c r="D40" s="200"/>
      <c r="E40" s="200"/>
      <c r="F40" s="200"/>
      <c r="G40" s="200"/>
      <c r="H40" s="200"/>
      <c r="I40" s="200"/>
      <c r="J40" s="200"/>
      <c r="K40" s="200"/>
      <c r="L40" s="200"/>
      <c r="M40" s="200"/>
      <c r="N40" s="200"/>
      <c r="O40" s="200"/>
      <c r="P40" s="200"/>
      <c r="Q40" s="200"/>
      <c r="R40" s="200"/>
      <c r="S40" s="200"/>
      <c r="T40" s="200"/>
      <c r="U40" s="214">
        <f>Données!$E$39</f>
        <v>0</v>
      </c>
      <c r="V40" s="214"/>
      <c r="W40" s="214"/>
      <c r="X40" s="214"/>
      <c r="Y40" s="70" t="str">
        <f>IF(Données!$D$39=" "," ",Données!$F$39)</f>
        <v>m³</v>
      </c>
      <c r="Z40" s="23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200" t="str">
        <f>Données!$D$38</f>
        <v>Volume salle d'émission:</v>
      </c>
      <c r="D41" s="200"/>
      <c r="E41" s="200"/>
      <c r="F41" s="200"/>
      <c r="G41" s="200"/>
      <c r="H41" s="200"/>
      <c r="I41" s="200"/>
      <c r="J41" s="200"/>
      <c r="K41" s="200"/>
      <c r="L41" s="200"/>
      <c r="M41" s="200"/>
      <c r="N41" s="200"/>
      <c r="O41" s="200"/>
      <c r="P41" s="200"/>
      <c r="Q41" s="200"/>
      <c r="R41" s="200"/>
      <c r="S41" s="200"/>
      <c r="T41" s="200"/>
      <c r="U41" s="195">
        <f>Données!$E$38</f>
        <v>0</v>
      </c>
      <c r="V41" s="195"/>
      <c r="W41" s="195"/>
      <c r="X41" s="195"/>
      <c r="Y41" s="70" t="str">
        <f>IF(Données!$D$38=" "," ",Données!$F$38)</f>
        <v>m³</v>
      </c>
      <c r="Z41" s="23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200" t="str">
        <f>Données!$D$37</f>
        <v>Filtre de réception:</v>
      </c>
      <c r="D42" s="200"/>
      <c r="E42" s="200"/>
      <c r="F42" s="200"/>
      <c r="G42" s="200"/>
      <c r="H42" s="200"/>
      <c r="I42" s="200"/>
      <c r="J42" s="200"/>
      <c r="K42" s="200"/>
      <c r="L42" s="200"/>
      <c r="M42" s="200"/>
      <c r="N42" s="200"/>
      <c r="O42" s="200"/>
      <c r="P42" s="200"/>
      <c r="Q42" s="200"/>
      <c r="R42" s="200"/>
      <c r="S42" s="200"/>
      <c r="T42" s="200"/>
      <c r="U42" s="221">
        <f>Données!$E$37</f>
        <v>0</v>
      </c>
      <c r="V42" s="221"/>
      <c r="W42" s="221"/>
      <c r="X42" s="221"/>
      <c r="Y42" s="70">
        <f>IF(Données!$D$37=" "," ",Données!$F$37)</f>
        <v>0</v>
      </c>
      <c r="Z42" s="23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200" t="str">
        <f>Données!$D$36</f>
        <v>Type de bruit:</v>
      </c>
      <c r="D43" s="200"/>
      <c r="E43" s="200"/>
      <c r="F43" s="200"/>
      <c r="G43" s="200"/>
      <c r="H43" s="200"/>
      <c r="I43" s="200"/>
      <c r="J43" s="200"/>
      <c r="K43" s="200"/>
      <c r="L43" s="200"/>
      <c r="M43" s="200"/>
      <c r="N43" s="200"/>
      <c r="O43" s="200"/>
      <c r="P43" s="200"/>
      <c r="Q43" s="200"/>
      <c r="R43" s="200"/>
      <c r="S43" s="200"/>
      <c r="T43" s="200"/>
      <c r="U43" s="221">
        <f>Données!$E$36</f>
        <v>0</v>
      </c>
      <c r="V43" s="221"/>
      <c r="W43" s="221"/>
      <c r="X43" s="221"/>
      <c r="Y43" s="70">
        <f>IF(Données!$D$36=" "," ",Données!$F$36)</f>
        <v>0</v>
      </c>
      <c r="Z43" s="23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85" t="str">
        <f>Données!$B$55</f>
        <v>Remarques:</v>
      </c>
      <c r="B45" s="186"/>
      <c r="C45" s="186"/>
      <c r="D45" s="186"/>
      <c r="E45" s="186"/>
      <c r="F45" s="186"/>
      <c r="G45" s="186"/>
      <c r="H45" s="186"/>
      <c r="I45" s="186"/>
      <c r="J45" s="186"/>
      <c r="K45" s="186"/>
      <c r="L45" s="186"/>
      <c r="M45" s="186"/>
      <c r="N45" s="186"/>
      <c r="O45" s="186"/>
      <c r="P45" s="186"/>
      <c r="Q45" s="186"/>
      <c r="R45" s="186"/>
      <c r="S45" s="186"/>
      <c r="T45" s="186"/>
      <c r="U45" s="186"/>
      <c r="V45" s="186"/>
      <c r="W45" s="186"/>
      <c r="X45" s="186"/>
      <c r="Y45" s="186"/>
      <c r="Z45" s="186"/>
      <c r="AA45" s="186"/>
      <c r="AB45" s="186"/>
      <c r="AC45" s="186"/>
      <c r="AD45" s="186"/>
      <c r="AE45" s="186"/>
      <c r="AF45" s="186"/>
      <c r="AG45" s="186"/>
      <c r="AH45" s="186"/>
      <c r="AI45" s="186"/>
      <c r="AJ45" s="186"/>
      <c r="AK45" s="186"/>
      <c r="AL45" s="186"/>
      <c r="AM45" s="186"/>
      <c r="AN45" s="186"/>
      <c r="AO45" s="186"/>
      <c r="AP45" s="186"/>
      <c r="AQ45" s="186"/>
      <c r="AR45" s="186"/>
      <c r="AS45" s="186"/>
      <c r="AT45" s="186"/>
      <c r="AU45" s="186"/>
      <c r="AV45" s="186"/>
      <c r="AW45" s="186"/>
      <c r="AX45" s="186"/>
      <c r="AY45" s="186"/>
      <c r="AZ45" s="186"/>
      <c r="BA45" s="186"/>
      <c r="BB45" s="186"/>
      <c r="BC45" s="186"/>
      <c r="BD45" s="186"/>
      <c r="BE45" s="186"/>
      <c r="BF45" s="186"/>
      <c r="BG45" s="186"/>
      <c r="BH45" s="186"/>
      <c r="BI45" s="186"/>
      <c r="BJ45" s="186"/>
      <c r="BK45" s="186"/>
      <c r="BL45" s="186"/>
      <c r="BM45" s="186"/>
      <c r="BN45" s="186"/>
      <c r="BO45" s="187"/>
      <c r="BP45" s="11"/>
      <c r="BQ45" s="11"/>
    </row>
    <row r="46" x14ac:dyDescent="0.2">
      <c r="A46" s="185"/>
      <c r="B46" s="186"/>
      <c r="C46" s="186"/>
      <c r="D46" s="186"/>
      <c r="E46" s="186"/>
      <c r="F46" s="186"/>
      <c r="G46" s="186"/>
      <c r="H46" s="186"/>
      <c r="I46" s="186"/>
      <c r="J46" s="186"/>
      <c r="K46" s="186"/>
      <c r="L46" s="186"/>
      <c r="M46" s="186"/>
      <c r="N46" s="186"/>
      <c r="O46" s="186"/>
      <c r="P46" s="186"/>
      <c r="Q46" s="186"/>
      <c r="R46" s="186"/>
      <c r="S46" s="186"/>
      <c r="T46" s="186"/>
      <c r="U46" s="186"/>
      <c r="V46" s="186"/>
      <c r="W46" s="186"/>
      <c r="X46" s="186"/>
      <c r="Y46" s="186"/>
      <c r="Z46" s="186"/>
      <c r="AA46" s="186"/>
      <c r="AB46" s="186"/>
      <c r="AC46" s="186"/>
      <c r="AD46" s="186"/>
      <c r="AE46" s="186"/>
      <c r="AF46" s="186"/>
      <c r="AG46" s="186"/>
      <c r="AH46" s="186"/>
      <c r="AI46" s="186"/>
      <c r="AJ46" s="186"/>
      <c r="AK46" s="186"/>
      <c r="AL46" s="186"/>
      <c r="AM46" s="186"/>
      <c r="AN46" s="186"/>
      <c r="AO46" s="186"/>
      <c r="AP46" s="186"/>
      <c r="AQ46" s="186"/>
      <c r="AR46" s="186"/>
      <c r="AS46" s="186"/>
      <c r="AT46" s="186"/>
      <c r="AU46" s="186"/>
      <c r="AV46" s="186"/>
      <c r="AW46" s="186"/>
      <c r="AX46" s="186"/>
      <c r="AY46" s="186"/>
      <c r="AZ46" s="186"/>
      <c r="BA46" s="186"/>
      <c r="BB46" s="186"/>
      <c r="BC46" s="186"/>
      <c r="BD46" s="186"/>
      <c r="BE46" s="186"/>
      <c r="BF46" s="186"/>
      <c r="BG46" s="186"/>
      <c r="BH46" s="186"/>
      <c r="BI46" s="186"/>
      <c r="BJ46" s="186"/>
      <c r="BK46" s="186"/>
      <c r="BL46" s="186"/>
      <c r="BM46" s="186"/>
      <c r="BN46" s="186"/>
      <c r="BO46" s="187"/>
      <c r="BP46" s="11"/>
      <c r="BQ46" s="11"/>
    </row>
    <row r="47" x14ac:dyDescent="0.2">
      <c r="A47" s="185"/>
      <c r="B47" s="186"/>
      <c r="C47" s="186"/>
      <c r="D47" s="186"/>
      <c r="E47" s="186"/>
      <c r="F47" s="186"/>
      <c r="G47" s="186"/>
      <c r="H47" s="186"/>
      <c r="I47" s="186"/>
      <c r="J47" s="186"/>
      <c r="K47" s="186"/>
      <c r="L47" s="186"/>
      <c r="M47" s="186"/>
      <c r="N47" s="186"/>
      <c r="O47" s="186"/>
      <c r="P47" s="186"/>
      <c r="Q47" s="186"/>
      <c r="R47" s="186"/>
      <c r="S47" s="186"/>
      <c r="T47" s="186"/>
      <c r="U47" s="186"/>
      <c r="V47" s="186"/>
      <c r="W47" s="186"/>
      <c r="X47" s="186"/>
      <c r="Y47" s="186"/>
      <c r="Z47" s="186"/>
      <c r="AA47" s="186"/>
      <c r="AB47" s="186"/>
      <c r="AC47" s="186"/>
      <c r="AD47" s="186"/>
      <c r="AE47" s="186"/>
      <c r="AF47" s="186"/>
      <c r="AG47" s="186"/>
      <c r="AH47" s="186"/>
      <c r="AI47" s="186"/>
      <c r="AJ47" s="186"/>
      <c r="AK47" s="186"/>
      <c r="AL47" s="186"/>
      <c r="AM47" s="186"/>
      <c r="AN47" s="186"/>
      <c r="AO47" s="186"/>
      <c r="AP47" s="186"/>
      <c r="AQ47" s="186"/>
      <c r="AR47" s="186"/>
      <c r="AS47" s="186"/>
      <c r="AT47" s="186"/>
      <c r="AU47" s="186"/>
      <c r="AV47" s="186"/>
      <c r="AW47" s="186"/>
      <c r="AX47" s="186"/>
      <c r="AY47" s="186"/>
      <c r="AZ47" s="186"/>
      <c r="BA47" s="186"/>
      <c r="BB47" s="186"/>
      <c r="BC47" s="186"/>
      <c r="BD47" s="186"/>
      <c r="BE47" s="186"/>
      <c r="BF47" s="186"/>
      <c r="BG47" s="186"/>
      <c r="BH47" s="186"/>
      <c r="BI47" s="186"/>
      <c r="BJ47" s="186"/>
      <c r="BK47" s="186"/>
      <c r="BL47" s="186"/>
      <c r="BM47" s="186"/>
      <c r="BN47" s="186"/>
      <c r="BO47" s="187"/>
      <c r="BP47" s="11"/>
      <c r="BQ47" s="11"/>
    </row>
    <row r="48" x14ac:dyDescent="0.2">
      <c r="A48" s="185"/>
      <c r="B48" s="186"/>
      <c r="C48" s="186"/>
      <c r="D48" s="186"/>
      <c r="E48" s="186"/>
      <c r="F48" s="186"/>
      <c r="G48" s="186"/>
      <c r="H48" s="186"/>
      <c r="I48" s="186"/>
      <c r="J48" s="186"/>
      <c r="K48" s="186"/>
      <c r="L48" s="186"/>
      <c r="M48" s="186"/>
      <c r="N48" s="186"/>
      <c r="O48" s="186"/>
      <c r="P48" s="186"/>
      <c r="Q48" s="186"/>
      <c r="R48" s="186"/>
      <c r="S48" s="186"/>
      <c r="T48" s="186"/>
      <c r="U48" s="186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86"/>
      <c r="AQ48" s="186"/>
      <c r="AR48" s="186"/>
      <c r="AS48" s="186"/>
      <c r="AT48" s="186"/>
      <c r="AU48" s="186"/>
      <c r="AV48" s="186"/>
      <c r="AW48" s="186"/>
      <c r="AX48" s="186"/>
      <c r="AY48" s="186"/>
      <c r="AZ48" s="186"/>
      <c r="BA48" s="186"/>
      <c r="BB48" s="186"/>
      <c r="BC48" s="186"/>
      <c r="BD48" s="186"/>
      <c r="BE48" s="186"/>
      <c r="BF48" s="186"/>
      <c r="BG48" s="186"/>
      <c r="BH48" s="186"/>
      <c r="BI48" s="186"/>
      <c r="BJ48" s="186"/>
      <c r="BK48" s="186"/>
      <c r="BL48" s="186"/>
      <c r="BM48" s="186"/>
      <c r="BN48" s="186"/>
      <c r="BO48" s="187"/>
      <c r="BP48" s="11"/>
      <c r="BQ48" s="11"/>
    </row>
    <row r="49" x14ac:dyDescent="0.2">
      <c r="A49" s="185"/>
      <c r="B49" s="186"/>
      <c r="C49" s="186"/>
      <c r="D49" s="186"/>
      <c r="E49" s="186"/>
      <c r="F49" s="186"/>
      <c r="G49" s="186"/>
      <c r="H49" s="186"/>
      <c r="I49" s="186"/>
      <c r="J49" s="186"/>
      <c r="K49" s="186"/>
      <c r="L49" s="186"/>
      <c r="M49" s="186"/>
      <c r="N49" s="186"/>
      <c r="O49" s="186"/>
      <c r="P49" s="186"/>
      <c r="Q49" s="186"/>
      <c r="R49" s="186"/>
      <c r="S49" s="186"/>
      <c r="T49" s="186"/>
      <c r="U49" s="186"/>
      <c r="V49" s="186"/>
      <c r="W49" s="186"/>
      <c r="X49" s="186"/>
      <c r="Y49" s="186"/>
      <c r="Z49" s="186"/>
      <c r="AA49" s="186"/>
      <c r="AB49" s="186"/>
      <c r="AC49" s="186"/>
      <c r="AD49" s="186"/>
      <c r="AE49" s="186"/>
      <c r="AF49" s="186"/>
      <c r="AG49" s="186"/>
      <c r="AH49" s="186"/>
      <c r="AI49" s="186"/>
      <c r="AJ49" s="186"/>
      <c r="AK49" s="186"/>
      <c r="AL49" s="186"/>
      <c r="AM49" s="186"/>
      <c r="AN49" s="186"/>
      <c r="AO49" s="186"/>
      <c r="AP49" s="186"/>
      <c r="AQ49" s="186"/>
      <c r="AR49" s="186"/>
      <c r="AS49" s="186"/>
      <c r="AT49" s="186"/>
      <c r="AU49" s="186"/>
      <c r="AV49" s="186"/>
      <c r="AW49" s="186"/>
      <c r="AX49" s="186"/>
      <c r="AY49" s="186"/>
      <c r="AZ49" s="186"/>
      <c r="BA49" s="186"/>
      <c r="BB49" s="186"/>
      <c r="BC49" s="186"/>
      <c r="BD49" s="186"/>
      <c r="BE49" s="186"/>
      <c r="BF49" s="186"/>
      <c r="BG49" s="186"/>
      <c r="BH49" s="186"/>
      <c r="BI49" s="186"/>
      <c r="BJ49" s="186"/>
      <c r="BK49" s="186"/>
      <c r="BL49" s="186"/>
      <c r="BM49" s="186"/>
      <c r="BN49" s="186"/>
      <c r="BO49" s="187"/>
      <c r="BP49" s="11"/>
      <c r="BQ49" s="11"/>
    </row>
    <row r="50" x14ac:dyDescent="0.2">
      <c r="A50" s="185"/>
      <c r="B50" s="186"/>
      <c r="C50" s="186"/>
      <c r="D50" s="186"/>
      <c r="E50" s="186"/>
      <c r="F50" s="186"/>
      <c r="G50" s="186"/>
      <c r="H50" s="186"/>
      <c r="I50" s="186"/>
      <c r="J50" s="186"/>
      <c r="K50" s="186"/>
      <c r="L50" s="186"/>
      <c r="M50" s="186"/>
      <c r="N50" s="186"/>
      <c r="O50" s="186"/>
      <c r="P50" s="186"/>
      <c r="Q50" s="186"/>
      <c r="R50" s="186"/>
      <c r="S50" s="186"/>
      <c r="T50" s="186"/>
      <c r="U50" s="186"/>
      <c r="V50" s="186"/>
      <c r="W50" s="186"/>
      <c r="X50" s="186"/>
      <c r="Y50" s="186"/>
      <c r="Z50" s="186"/>
      <c r="AA50" s="186"/>
      <c r="AB50" s="186"/>
      <c r="AC50" s="186"/>
      <c r="AD50" s="186"/>
      <c r="AE50" s="186"/>
      <c r="AF50" s="186"/>
      <c r="AG50" s="186"/>
      <c r="AH50" s="186"/>
      <c r="AI50" s="186"/>
      <c r="AJ50" s="186"/>
      <c r="AK50" s="186"/>
      <c r="AL50" s="186"/>
      <c r="AM50" s="186"/>
      <c r="AN50" s="186"/>
      <c r="AO50" s="186"/>
      <c r="AP50" s="186"/>
      <c r="AQ50" s="186"/>
      <c r="AR50" s="186"/>
      <c r="AS50" s="186"/>
      <c r="AT50" s="186"/>
      <c r="AU50" s="186"/>
      <c r="AV50" s="186"/>
      <c r="AW50" s="186"/>
      <c r="AX50" s="186"/>
      <c r="AY50" s="186"/>
      <c r="AZ50" s="186"/>
      <c r="BA50" s="186"/>
      <c r="BB50" s="186"/>
      <c r="BC50" s="186"/>
      <c r="BD50" s="186"/>
      <c r="BE50" s="186"/>
      <c r="BF50" s="186"/>
      <c r="BG50" s="186"/>
      <c r="BH50" s="186"/>
      <c r="BI50" s="186"/>
      <c r="BJ50" s="186"/>
      <c r="BK50" s="186"/>
      <c r="BL50" s="186"/>
      <c r="BM50" s="186"/>
      <c r="BN50" s="186"/>
      <c r="BO50" s="187"/>
      <c r="BP50" s="11"/>
      <c r="BQ50" s="11"/>
    </row>
    <row r="51" x14ac:dyDescent="0.2">
      <c r="A51" s="185"/>
      <c r="B51" s="186"/>
      <c r="C51" s="186"/>
      <c r="D51" s="186"/>
      <c r="E51" s="186"/>
      <c r="F51" s="186"/>
      <c r="G51" s="186"/>
      <c r="H51" s="186"/>
      <c r="I51" s="186"/>
      <c r="J51" s="186"/>
      <c r="K51" s="186"/>
      <c r="L51" s="186"/>
      <c r="M51" s="186"/>
      <c r="N51" s="186"/>
      <c r="O51" s="186"/>
      <c r="P51" s="186"/>
      <c r="Q51" s="186"/>
      <c r="R51" s="186"/>
      <c r="S51" s="186"/>
      <c r="T51" s="186"/>
      <c r="U51" s="186"/>
      <c r="V51" s="186"/>
      <c r="W51" s="186"/>
      <c r="X51" s="186"/>
      <c r="Y51" s="186"/>
      <c r="Z51" s="186"/>
      <c r="AA51" s="186"/>
      <c r="AB51" s="186"/>
      <c r="AC51" s="186"/>
      <c r="AD51" s="186"/>
      <c r="AE51" s="186"/>
      <c r="AF51" s="186"/>
      <c r="AG51" s="186"/>
      <c r="AH51" s="186"/>
      <c r="AI51" s="186"/>
      <c r="AJ51" s="186"/>
      <c r="AK51" s="186"/>
      <c r="AL51" s="186"/>
      <c r="AM51" s="186"/>
      <c r="AN51" s="186"/>
      <c r="AO51" s="186"/>
      <c r="AP51" s="186"/>
      <c r="AQ51" s="186"/>
      <c r="AR51" s="186"/>
      <c r="AS51" s="186"/>
      <c r="AT51" s="186"/>
      <c r="AU51" s="186"/>
      <c r="AV51" s="186"/>
      <c r="AW51" s="186"/>
      <c r="AX51" s="186"/>
      <c r="AY51" s="186"/>
      <c r="AZ51" s="186"/>
      <c r="BA51" s="186"/>
      <c r="BB51" s="186"/>
      <c r="BC51" s="186"/>
      <c r="BD51" s="186"/>
      <c r="BE51" s="186"/>
      <c r="BF51" s="186"/>
      <c r="BG51" s="186"/>
      <c r="BH51" s="186"/>
      <c r="BI51" s="186"/>
      <c r="BJ51" s="186"/>
      <c r="BK51" s="186"/>
      <c r="BL51" s="186"/>
      <c r="BM51" s="186"/>
      <c r="BN51" s="186"/>
      <c r="BO51" s="187"/>
      <c r="BP51" s="11"/>
      <c r="BQ51" s="11"/>
    </row>
    <row r="52" x14ac:dyDescent="0.2">
      <c r="A52" s="185"/>
      <c r="B52" s="186"/>
      <c r="C52" s="186"/>
      <c r="D52" s="186"/>
      <c r="E52" s="186"/>
      <c r="F52" s="186"/>
      <c r="G52" s="186"/>
      <c r="H52" s="186"/>
      <c r="I52" s="186"/>
      <c r="J52" s="186"/>
      <c r="K52" s="186"/>
      <c r="L52" s="186"/>
      <c r="M52" s="186"/>
      <c r="N52" s="186"/>
      <c r="O52" s="186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186"/>
      <c r="AS52" s="186"/>
      <c r="AT52" s="186"/>
      <c r="AU52" s="186"/>
      <c r="AV52" s="186"/>
      <c r="AW52" s="186"/>
      <c r="AX52" s="186"/>
      <c r="AY52" s="186"/>
      <c r="AZ52" s="186"/>
      <c r="BA52" s="186"/>
      <c r="BB52" s="186"/>
      <c r="BC52" s="186"/>
      <c r="BD52" s="186"/>
      <c r="BE52" s="186"/>
      <c r="BF52" s="186"/>
      <c r="BG52" s="186"/>
      <c r="BH52" s="186"/>
      <c r="BI52" s="186"/>
      <c r="BJ52" s="186"/>
      <c r="BK52" s="186"/>
      <c r="BL52" s="186"/>
      <c r="BM52" s="186"/>
      <c r="BN52" s="186"/>
      <c r="BO52" s="187"/>
      <c r="BP52" s="11"/>
      <c r="BQ52" s="11"/>
    </row>
    <row r="53" x14ac:dyDescent="0.2">
      <c r="A53" s="185"/>
      <c r="B53" s="186"/>
      <c r="C53" s="186"/>
      <c r="D53" s="186"/>
      <c r="E53" s="186"/>
      <c r="F53" s="186"/>
      <c r="G53" s="186"/>
      <c r="H53" s="186"/>
      <c r="I53" s="186"/>
      <c r="J53" s="186"/>
      <c r="K53" s="186"/>
      <c r="L53" s="186"/>
      <c r="M53" s="186"/>
      <c r="N53" s="186"/>
      <c r="O53" s="186"/>
      <c r="P53" s="186"/>
      <c r="Q53" s="186"/>
      <c r="R53" s="186"/>
      <c r="S53" s="186"/>
      <c r="T53" s="186"/>
      <c r="U53" s="186"/>
      <c r="V53" s="186"/>
      <c r="W53" s="186"/>
      <c r="X53" s="186"/>
      <c r="Y53" s="186"/>
      <c r="Z53" s="186"/>
      <c r="AA53" s="186"/>
      <c r="AB53" s="186"/>
      <c r="AC53" s="186"/>
      <c r="AD53" s="186"/>
      <c r="AE53" s="186"/>
      <c r="AF53" s="186"/>
      <c r="AG53" s="186"/>
      <c r="AH53" s="186"/>
      <c r="AI53" s="186"/>
      <c r="AJ53" s="186"/>
      <c r="AK53" s="186"/>
      <c r="AL53" s="186"/>
      <c r="AM53" s="186"/>
      <c r="AN53" s="186"/>
      <c r="AO53" s="186"/>
      <c r="AP53" s="186"/>
      <c r="AQ53" s="186"/>
      <c r="AR53" s="186"/>
      <c r="AS53" s="186"/>
      <c r="AT53" s="186"/>
      <c r="AU53" s="186"/>
      <c r="AV53" s="186"/>
      <c r="AW53" s="186"/>
      <c r="AX53" s="186"/>
      <c r="AY53" s="186"/>
      <c r="AZ53" s="186"/>
      <c r="BA53" s="186"/>
      <c r="BB53" s="186"/>
      <c r="BC53" s="186"/>
      <c r="BD53" s="186"/>
      <c r="BE53" s="186"/>
      <c r="BF53" s="186"/>
      <c r="BG53" s="186"/>
      <c r="BH53" s="186"/>
      <c r="BI53" s="186"/>
      <c r="BJ53" s="186"/>
      <c r="BK53" s="186"/>
      <c r="BL53" s="186"/>
      <c r="BM53" s="186"/>
      <c r="BN53" s="186"/>
      <c r="BO53" s="187"/>
      <c r="BP53" s="11"/>
      <c r="BQ53" s="11"/>
    </row>
    <row r="54" x14ac:dyDescent="0.2">
      <c r="A54" s="185"/>
      <c r="B54" s="186"/>
      <c r="C54" s="186"/>
      <c r="D54" s="186"/>
      <c r="E54" s="186"/>
      <c r="F54" s="186"/>
      <c r="G54" s="186"/>
      <c r="H54" s="186"/>
      <c r="I54" s="186"/>
      <c r="J54" s="186"/>
      <c r="K54" s="186"/>
      <c r="L54" s="186"/>
      <c r="M54" s="186"/>
      <c r="N54" s="186"/>
      <c r="O54" s="186"/>
      <c r="P54" s="186"/>
      <c r="Q54" s="186"/>
      <c r="R54" s="186"/>
      <c r="S54" s="186"/>
      <c r="T54" s="186"/>
      <c r="U54" s="186"/>
      <c r="V54" s="186"/>
      <c r="W54" s="186"/>
      <c r="X54" s="186"/>
      <c r="Y54" s="186"/>
      <c r="Z54" s="186"/>
      <c r="AA54" s="186"/>
      <c r="AB54" s="186"/>
      <c r="AC54" s="186"/>
      <c r="AD54" s="186"/>
      <c r="AE54" s="186"/>
      <c r="AF54" s="186"/>
      <c r="AG54" s="186"/>
      <c r="AH54" s="186"/>
      <c r="AI54" s="186"/>
      <c r="AJ54" s="186"/>
      <c r="AK54" s="186"/>
      <c r="AL54" s="186"/>
      <c r="AM54" s="186"/>
      <c r="AN54" s="186"/>
      <c r="AO54" s="186"/>
      <c r="AP54" s="186"/>
      <c r="AQ54" s="186"/>
      <c r="AR54" s="186"/>
      <c r="AS54" s="186"/>
      <c r="AT54" s="186"/>
      <c r="AU54" s="186"/>
      <c r="AV54" s="186"/>
      <c r="AW54" s="186"/>
      <c r="AX54" s="186"/>
      <c r="AY54" s="186"/>
      <c r="AZ54" s="186"/>
      <c r="BA54" s="186"/>
      <c r="BB54" s="186"/>
      <c r="BC54" s="186"/>
      <c r="BD54" s="186"/>
      <c r="BE54" s="186"/>
      <c r="BF54" s="186"/>
      <c r="BG54" s="186"/>
      <c r="BH54" s="186"/>
      <c r="BI54" s="186"/>
      <c r="BJ54" s="186"/>
      <c r="BK54" s="186"/>
      <c r="BL54" s="186"/>
      <c r="BM54" s="186"/>
      <c r="BN54" s="186"/>
      <c r="BO54" s="187"/>
      <c r="BP54" s="11"/>
      <c r="BQ54" s="11"/>
    </row>
    <row r="55" x14ac:dyDescent="0.2">
      <c r="A55" s="185"/>
      <c r="B55" s="186"/>
      <c r="C55" s="186"/>
      <c r="D55" s="186"/>
      <c r="E55" s="186"/>
      <c r="F55" s="186"/>
      <c r="G55" s="186"/>
      <c r="H55" s="186"/>
      <c r="I55" s="186"/>
      <c r="J55" s="186"/>
      <c r="K55" s="186"/>
      <c r="L55" s="186"/>
      <c r="M55" s="186"/>
      <c r="N55" s="186"/>
      <c r="O55" s="186"/>
      <c r="P55" s="186"/>
      <c r="Q55" s="186"/>
      <c r="R55" s="186"/>
      <c r="S55" s="186"/>
      <c r="T55" s="186"/>
      <c r="U55" s="186"/>
      <c r="V55" s="186"/>
      <c r="W55" s="186"/>
      <c r="X55" s="186"/>
      <c r="Y55" s="186"/>
      <c r="Z55" s="186"/>
      <c r="AA55" s="186"/>
      <c r="AB55" s="186"/>
      <c r="AC55" s="186"/>
      <c r="AD55" s="186"/>
      <c r="AE55" s="186"/>
      <c r="AF55" s="186"/>
      <c r="AG55" s="186"/>
      <c r="AH55" s="186"/>
      <c r="AI55" s="186"/>
      <c r="AJ55" s="186"/>
      <c r="AK55" s="186"/>
      <c r="AL55" s="186"/>
      <c r="AM55" s="186"/>
      <c r="AN55" s="186"/>
      <c r="AO55" s="186"/>
      <c r="AP55" s="186"/>
      <c r="AQ55" s="186"/>
      <c r="AR55" s="186"/>
      <c r="AS55" s="186"/>
      <c r="AT55" s="186"/>
      <c r="AU55" s="186"/>
      <c r="AV55" s="186"/>
      <c r="AW55" s="186"/>
      <c r="AX55" s="186"/>
      <c r="AY55" s="186"/>
      <c r="AZ55" s="186"/>
      <c r="BA55" s="186"/>
      <c r="BB55" s="186"/>
      <c r="BC55" s="186"/>
      <c r="BD55" s="186"/>
      <c r="BE55" s="186"/>
      <c r="BF55" s="186"/>
      <c r="BG55" s="186"/>
      <c r="BH55" s="186"/>
      <c r="BI55" s="186"/>
      <c r="BJ55" s="186"/>
      <c r="BK55" s="186"/>
      <c r="BL55" s="186"/>
      <c r="BM55" s="186"/>
      <c r="BN55" s="186"/>
      <c r="BO55" s="187"/>
      <c r="BP55" s="11"/>
      <c r="BQ55" s="11"/>
    </row>
    <row r="56" x14ac:dyDescent="0.2">
      <c r="A56" s="237" t="str">
        <f>Données!$A$54</f>
        <v>No. du rapport test:</v>
      </c>
      <c r="B56" s="238"/>
      <c r="C56" s="238"/>
      <c r="D56" s="238"/>
      <c r="E56" s="238"/>
      <c r="F56" s="238"/>
      <c r="G56" s="238"/>
      <c r="H56" s="238"/>
      <c r="I56" s="238"/>
      <c r="J56" s="238"/>
      <c r="K56" s="238"/>
      <c r="L56" s="238"/>
      <c r="M56" s="238"/>
      <c r="N56" s="238"/>
      <c r="O56" s="238"/>
      <c r="P56" s="238"/>
      <c r="Q56" s="239">
        <f>Données!$B$54</f>
        <v>0</v>
      </c>
      <c r="R56" s="216"/>
      <c r="S56" s="216"/>
      <c r="T56" s="216"/>
      <c r="U56" s="216"/>
      <c r="V56" s="216"/>
      <c r="W56" s="216"/>
      <c r="X56" s="216"/>
      <c r="Y56" s="216"/>
      <c r="Z56" s="216"/>
      <c r="AA56" s="216"/>
      <c r="AB56" s="216"/>
      <c r="AC56" s="216"/>
      <c r="AD56" s="216"/>
      <c r="AE56" s="216"/>
      <c r="AF56" s="216"/>
      <c r="AG56" s="216"/>
      <c r="AH56" s="216"/>
      <c r="AI56" s="216"/>
      <c r="AJ56" s="216"/>
      <c r="AK56" s="216"/>
      <c r="AL56" s="216"/>
      <c r="AM56" s="216"/>
      <c r="AN56" s="216"/>
      <c r="AO56" s="216"/>
      <c r="AP56" s="216"/>
      <c r="AQ56" s="216"/>
      <c r="AR56" s="216"/>
      <c r="AS56" s="216"/>
      <c r="AT56" s="216"/>
      <c r="AU56" s="216"/>
      <c r="AV56" s="216"/>
      <c r="AW56" s="216"/>
      <c r="AX56" s="216"/>
      <c r="AY56" s="216"/>
      <c r="AZ56" s="216"/>
      <c r="BA56" s="216"/>
      <c r="BB56" s="216"/>
      <c r="BC56" s="216"/>
      <c r="BD56" s="216"/>
      <c r="BE56" s="216"/>
      <c r="BF56" s="216"/>
      <c r="BG56" s="216"/>
      <c r="BH56" s="216"/>
      <c r="BI56" s="216"/>
      <c r="BJ56" s="216"/>
      <c r="BK56" s="216"/>
      <c r="BL56" s="216"/>
      <c r="BM56" s="216"/>
      <c r="BN56" s="216"/>
      <c r="BO56" s="217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233" t="s">
        <v>96</v>
      </c>
      <c r="P58" s="233"/>
      <c r="Q58" s="233"/>
      <c r="R58" s="233"/>
      <c r="S58" s="233"/>
      <c r="T58" s="233"/>
      <c r="U58" s="233"/>
      <c r="V58" s="233"/>
      <c r="W58" s="233"/>
      <c r="X58" s="233"/>
      <c r="Y58" s="233"/>
      <c r="Z58" s="233"/>
      <c r="AA58" s="233"/>
      <c r="AB58" s="233"/>
      <c r="AC58" s="233"/>
      <c r="AD58" s="233"/>
      <c r="AE58" s="233"/>
      <c r="AF58" s="233"/>
      <c r="AG58" s="233"/>
      <c r="AH58" s="233"/>
      <c r="AI58" s="233"/>
      <c r="AJ58" s="233"/>
      <c r="AK58" s="233"/>
      <c r="AL58" s="233"/>
      <c r="AM58" s="233"/>
      <c r="AN58" s="233"/>
      <c r="AO58" s="233"/>
      <c r="AP58" s="233"/>
      <c r="AQ58" s="233"/>
      <c r="AR58" s="233"/>
      <c r="AS58" s="233"/>
      <c r="AT58" s="233"/>
      <c r="AU58" s="233"/>
      <c r="AV58" s="233"/>
      <c r="AW58" s="233"/>
      <c r="AX58" s="233"/>
      <c r="AY58" s="233"/>
      <c r="AZ58" s="233"/>
      <c r="BA58" s="233"/>
      <c r="BB58" s="233"/>
      <c r="BC58" s="233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7"/>
      <c r="AA60" s="181" t="s">
        <v>26</v>
      </c>
      <c r="AB60" s="181"/>
      <c r="AC60" s="181"/>
      <c r="AD60" s="181"/>
      <c r="AE60" s="181"/>
      <c r="AF60" s="181"/>
      <c r="AG60" s="181"/>
      <c r="AH60" s="181"/>
      <c r="AI60" s="181"/>
      <c r="AJ60" s="181"/>
      <c r="AK60" s="181"/>
      <c r="AL60" s="181"/>
      <c r="AM60" s="181"/>
      <c r="AN60" s="181"/>
      <c r="AO60" s="181"/>
      <c r="AP60" s="181"/>
      <c r="AQ60" s="181"/>
      <c r="AR60" s="181"/>
      <c r="AS60" s="181"/>
      <c r="AT60" s="181"/>
      <c r="AU60" s="181"/>
      <c r="AV60" s="181"/>
      <c r="AW60" s="181"/>
      <c r="AX60" s="181"/>
      <c r="AY60" s="181"/>
      <c r="AZ60" s="181"/>
      <c r="BA60" s="181"/>
      <c r="BB60" s="18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7"/>
      <c r="AA61" s="181" t="s">
        <v>27</v>
      </c>
      <c r="AB61" s="181"/>
      <c r="AC61" s="181"/>
      <c r="AD61" s="181"/>
      <c r="AE61" s="181"/>
      <c r="AF61" s="181"/>
      <c r="AG61" s="181"/>
      <c r="AH61" s="181"/>
      <c r="AI61" s="181"/>
      <c r="AJ61" s="181"/>
      <c r="AK61" s="181"/>
      <c r="AL61" s="181"/>
      <c r="AM61" s="181"/>
      <c r="AN61" s="181"/>
      <c r="AO61" s="181"/>
      <c r="AP61" s="181"/>
      <c r="AQ61" s="181"/>
      <c r="AR61" s="181"/>
      <c r="AS61" s="181"/>
      <c r="AT61" s="181"/>
      <c r="AU61" s="181"/>
      <c r="AV61" s="181"/>
      <c r="AW61" s="181"/>
      <c r="AX61" s="181"/>
      <c r="AY61" s="181"/>
      <c r="AZ61" s="181"/>
      <c r="BA61" s="181"/>
      <c r="BB61" s="18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7"/>
      <c r="AA62" s="181" t="s">
        <v>33</v>
      </c>
      <c r="AB62" s="181"/>
      <c r="AC62" s="181"/>
      <c r="AD62" s="181"/>
      <c r="AE62" s="181"/>
      <c r="AF62" s="181"/>
      <c r="AG62" s="181"/>
      <c r="AH62" s="181"/>
      <c r="AI62" s="181"/>
      <c r="AJ62" s="181"/>
      <c r="AK62" s="181"/>
      <c r="AL62" s="181"/>
      <c r="AM62" s="181"/>
      <c r="AN62" s="181"/>
      <c r="AO62" s="181"/>
      <c r="AP62" s="181"/>
      <c r="AQ62" s="181"/>
      <c r="AR62" s="181"/>
      <c r="AS62" s="181"/>
      <c r="AT62" s="181"/>
      <c r="AU62" s="181"/>
      <c r="AV62" s="181"/>
      <c r="AW62" s="181"/>
      <c r="AX62" s="181"/>
      <c r="AY62" s="181"/>
      <c r="AZ62" s="181"/>
      <c r="BA62" s="181"/>
      <c r="BB62" s="18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29">
    <mergeCell ref="O58:BC58"/>
    <mergeCell ref="AS35:BM35"/>
    <mergeCell ref="AS36:BM36"/>
    <mergeCell ref="AS37:BM37"/>
    <mergeCell ref="A56:P56"/>
    <mergeCell ref="Q56:BO56"/>
    <mergeCell ref="AG37:AL37"/>
    <mergeCell ref="AB37:AF37"/>
    <mergeCell ref="W37:AA37"/>
    <mergeCell ref="C36:K36"/>
    <mergeCell ref="W21:AA21"/>
    <mergeCell ref="W22:AA22"/>
    <mergeCell ref="AS28:BM28"/>
    <mergeCell ref="AB19:AF19"/>
    <mergeCell ref="AB20:AF20"/>
    <mergeCell ref="AB21:AF21"/>
    <mergeCell ref="AB22:AF22"/>
    <mergeCell ref="W23:AA23"/>
    <mergeCell ref="AM24:AR24"/>
    <mergeCell ref="AM23:AR23"/>
    <mergeCell ref="AB26:AF26"/>
    <mergeCell ref="AB27:AF27"/>
    <mergeCell ref="AS21:BM21"/>
    <mergeCell ref="AS22:BM22"/>
    <mergeCell ref="AS23:BM23"/>
    <mergeCell ref="AS24:BM24"/>
    <mergeCell ref="AS26:BM26"/>
    <mergeCell ref="AS27:BM27"/>
    <mergeCell ref="AM37:AR37"/>
    <mergeCell ref="AM33:AR33"/>
    <mergeCell ref="AM34:AR34"/>
    <mergeCell ref="AM25:AR25"/>
    <mergeCell ref="AM26:AR26"/>
    <mergeCell ref="AM27:AR27"/>
    <mergeCell ref="AM28:AR28"/>
    <mergeCell ref="AM35:AR35"/>
    <mergeCell ref="AM31:AR31"/>
    <mergeCell ref="AB23:AF23"/>
    <mergeCell ref="AM15:AR15"/>
    <mergeCell ref="AB17:AF17"/>
    <mergeCell ref="AM18:AR18"/>
    <mergeCell ref="AG16:AL16"/>
    <mergeCell ref="AS18:BM18"/>
    <mergeCell ref="AS19:BM19"/>
    <mergeCell ref="AS20:BM20"/>
    <mergeCell ref="AM22:AR22"/>
    <mergeCell ref="AS17:BM17"/>
    <mergeCell ref="AG25:AL25"/>
    <mergeCell ref="AG24:AL24"/>
    <mergeCell ref="AG26:AL26"/>
    <mergeCell ref="AG23:AL23"/>
    <mergeCell ref="AG34:AL34"/>
    <mergeCell ref="AG35:AL35"/>
    <mergeCell ref="BI8:BK8"/>
    <mergeCell ref="AS15:BM16"/>
    <mergeCell ref="AY8:BA8"/>
    <mergeCell ref="BL8:BM8"/>
    <mergeCell ref="BB8:BH8"/>
    <mergeCell ref="AS31:BM31"/>
    <mergeCell ref="AS32:BM32"/>
    <mergeCell ref="AS33:BM33"/>
    <mergeCell ref="AS34:BM34"/>
    <mergeCell ref="AS29:BM29"/>
    <mergeCell ref="AS30:BM30"/>
    <mergeCell ref="AM32:AR32"/>
    <mergeCell ref="AG32:AL32"/>
    <mergeCell ref="W31:AA31"/>
    <mergeCell ref="AG27:AL27"/>
    <mergeCell ref="AG28:AL28"/>
    <mergeCell ref="W28:AA28"/>
    <mergeCell ref="W29:AA29"/>
    <mergeCell ref="W32:AA32"/>
    <mergeCell ref="AG36:AL36"/>
    <mergeCell ref="AM36:AR36"/>
    <mergeCell ref="AG33:AL33"/>
    <mergeCell ref="AM29:AR29"/>
    <mergeCell ref="AM30:AR30"/>
    <mergeCell ref="AG30:AL30"/>
    <mergeCell ref="AG29:AL29"/>
    <mergeCell ref="AG31:AL31"/>
    <mergeCell ref="AB36:AF36"/>
    <mergeCell ref="AB30:AF30"/>
    <mergeCell ref="AB31:AF31"/>
    <mergeCell ref="AB34:AF34"/>
    <mergeCell ref="AB35:AF35"/>
    <mergeCell ref="W35:AA35"/>
    <mergeCell ref="AB32:AF32"/>
    <mergeCell ref="AB33:AF33"/>
    <mergeCell ref="W30:AA30"/>
    <mergeCell ref="W25:AA25"/>
    <mergeCell ref="AB24:AF24"/>
    <mergeCell ref="AB25:AF25"/>
    <mergeCell ref="R30:V30"/>
    <mergeCell ref="AB28:AF28"/>
    <mergeCell ref="AB29:AF29"/>
    <mergeCell ref="R24:V24"/>
    <mergeCell ref="R25:V25"/>
    <mergeCell ref="W24:AA24"/>
    <mergeCell ref="R26:V26"/>
    <mergeCell ref="W26:AA26"/>
    <mergeCell ref="W27:AA27"/>
    <mergeCell ref="W34:AA34"/>
    <mergeCell ref="C33:K33"/>
    <mergeCell ref="L34:Q34"/>
    <mergeCell ref="L35:Q35"/>
    <mergeCell ref="R33:V33"/>
    <mergeCell ref="L33:Q33"/>
    <mergeCell ref="C32:K32"/>
    <mergeCell ref="R32:V32"/>
    <mergeCell ref="L32:Q32"/>
    <mergeCell ref="C35:K35"/>
    <mergeCell ref="C34:K34"/>
    <mergeCell ref="W33:AA33"/>
    <mergeCell ref="W36:AA36"/>
    <mergeCell ref="R35:V35"/>
    <mergeCell ref="R36:V36"/>
    <mergeCell ref="R37:V37"/>
    <mergeCell ref="U43:X43"/>
    <mergeCell ref="C43:T43"/>
    <mergeCell ref="C37:K37"/>
    <mergeCell ref="C40:T40"/>
    <mergeCell ref="C41:T41"/>
    <mergeCell ref="C42:T42"/>
    <mergeCell ref="U40:X40"/>
    <mergeCell ref="U41:X41"/>
    <mergeCell ref="L37:Q37"/>
    <mergeCell ref="U42:X42"/>
    <mergeCell ref="C28:K28"/>
    <mergeCell ref="L19:Q19"/>
    <mergeCell ref="L20:Q20"/>
    <mergeCell ref="L21:Q21"/>
    <mergeCell ref="L22:Q22"/>
    <mergeCell ref="L23:Q23"/>
    <mergeCell ref="L24:Q24"/>
    <mergeCell ref="L36:Q36"/>
    <mergeCell ref="R34:V34"/>
    <mergeCell ref="R31:V31"/>
    <mergeCell ref="L31:Q31"/>
    <mergeCell ref="R27:V27"/>
    <mergeCell ref="R28:V28"/>
    <mergeCell ref="R29:V29"/>
    <mergeCell ref="C30:K30"/>
    <mergeCell ref="L28:Q28"/>
    <mergeCell ref="C31:K31"/>
    <mergeCell ref="L30:Q30"/>
    <mergeCell ref="R19:V19"/>
    <mergeCell ref="R20:V20"/>
    <mergeCell ref="R21:V21"/>
    <mergeCell ref="R22:V22"/>
    <mergeCell ref="R23:V23"/>
    <mergeCell ref="A1:BO2"/>
    <mergeCell ref="C8:AH8"/>
    <mergeCell ref="C9:AH9"/>
    <mergeCell ref="A4:BO4"/>
    <mergeCell ref="AO8:AQ8"/>
    <mergeCell ref="AR8:AX8"/>
    <mergeCell ref="N7:P7"/>
    <mergeCell ref="AZ7:BA7"/>
    <mergeCell ref="A3:BO3"/>
    <mergeCell ref="C6:Q6"/>
    <mergeCell ref="R6:BM6"/>
    <mergeCell ref="AG18:AL18"/>
    <mergeCell ref="L18:Q18"/>
    <mergeCell ref="R17:V17"/>
    <mergeCell ref="R18:V18"/>
    <mergeCell ref="L17:Q17"/>
    <mergeCell ref="W16:AA16"/>
    <mergeCell ref="C13:W13"/>
    <mergeCell ref="AG15:AL15"/>
    <mergeCell ref="AI13:AJ13"/>
    <mergeCell ref="AB15:AF15"/>
    <mergeCell ref="AB13:AD13"/>
    <mergeCell ref="R15:V15"/>
    <mergeCell ref="R16:V16"/>
    <mergeCell ref="C15:K15"/>
    <mergeCell ref="C16:K16"/>
    <mergeCell ref="W15:AA15"/>
    <mergeCell ref="R7:T7"/>
    <mergeCell ref="AI9:BM9"/>
    <mergeCell ref="V7:X7"/>
    <mergeCell ref="Z7:AB7"/>
    <mergeCell ref="AS7:AU7"/>
    <mergeCell ref="AI8:AN8"/>
    <mergeCell ref="AM16:AR16"/>
    <mergeCell ref="AB16:AF16"/>
    <mergeCell ref="AM19:AR19"/>
    <mergeCell ref="AM20:AR20"/>
    <mergeCell ref="AG19:AL19"/>
    <mergeCell ref="AB18:AF18"/>
    <mergeCell ref="C12:W12"/>
    <mergeCell ref="AV7:AY7"/>
    <mergeCell ref="BL7:BM7"/>
    <mergeCell ref="AE13:AH13"/>
    <mergeCell ref="X12:AA12"/>
    <mergeCell ref="AB12:AC12"/>
    <mergeCell ref="X13:AA13"/>
    <mergeCell ref="L15:Q15"/>
    <mergeCell ref="L16:Q16"/>
    <mergeCell ref="C18:K18"/>
    <mergeCell ref="C19:K19"/>
    <mergeCell ref="C20:K20"/>
    <mergeCell ref="W17:AA17"/>
    <mergeCell ref="W18:AA18"/>
    <mergeCell ref="W19:AA19"/>
    <mergeCell ref="W20:AA20"/>
    <mergeCell ref="AA61:BB61"/>
    <mergeCell ref="AA62:BB62"/>
    <mergeCell ref="AM17:AR17"/>
    <mergeCell ref="A45:BO55"/>
    <mergeCell ref="AG21:AL21"/>
    <mergeCell ref="AM21:AR21"/>
    <mergeCell ref="AS25:BM25"/>
    <mergeCell ref="C17:K17"/>
    <mergeCell ref="AG17:AL17"/>
    <mergeCell ref="AG22:AL22"/>
    <mergeCell ref="AA60:BB60"/>
    <mergeCell ref="AG20:AL20"/>
    <mergeCell ref="C23:K23"/>
    <mergeCell ref="C24:K24"/>
    <mergeCell ref="C21:K21"/>
    <mergeCell ref="C22:K22"/>
    <mergeCell ref="L26:Q26"/>
    <mergeCell ref="L27:Q27"/>
    <mergeCell ref="C25:K25"/>
    <mergeCell ref="L29:Q29"/>
    <mergeCell ref="L25:Q25"/>
    <mergeCell ref="C29:K29"/>
    <mergeCell ref="C26:K26"/>
    <mergeCell ref="C27:K27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66" t="s">
        <v>85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  <c r="AO1" s="266"/>
      <c r="AP1" s="266"/>
      <c r="AQ1" s="266"/>
      <c r="AR1" s="266"/>
      <c r="AS1" s="266"/>
      <c r="AT1" s="266"/>
      <c r="AU1" s="266"/>
      <c r="AV1" s="266"/>
      <c r="AW1" s="266"/>
      <c r="AX1" s="266"/>
      <c r="AY1" s="266"/>
      <c r="AZ1" s="266"/>
    </row>
    <row r="2" x14ac:dyDescent="0.2">
      <c r="A2" s="267"/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267"/>
      <c r="AD2" s="267"/>
      <c r="AE2" s="267"/>
      <c r="AF2" s="267"/>
      <c r="AG2" s="267"/>
      <c r="AH2" s="267"/>
      <c r="AI2" s="267"/>
      <c r="AJ2" s="267"/>
      <c r="AK2" s="267"/>
      <c r="AL2" s="267"/>
      <c r="AM2" s="267"/>
      <c r="AN2" s="267"/>
      <c r="AO2" s="267"/>
      <c r="AP2" s="267"/>
      <c r="AQ2" s="267"/>
      <c r="AR2" s="267"/>
      <c r="AS2" s="267"/>
      <c r="AT2" s="267"/>
      <c r="AU2" s="267"/>
      <c r="AV2" s="267"/>
      <c r="AW2" s="267"/>
      <c r="AX2" s="267"/>
      <c r="AY2" s="267"/>
      <c r="AZ2" s="267"/>
    </row>
    <row r="3" x14ac:dyDescent="0.2">
      <c r="A3" s="268" t="s">
        <v>54</v>
      </c>
      <c r="B3" s="263"/>
      <c r="C3" s="263"/>
      <c r="D3" s="263"/>
      <c r="E3" s="263"/>
      <c r="F3" s="263"/>
      <c r="G3" s="263"/>
      <c r="H3" s="263"/>
      <c r="I3" s="263"/>
      <c r="J3" s="262" t="s">
        <v>27</v>
      </c>
      <c r="K3" s="262"/>
      <c r="L3" s="262"/>
      <c r="M3" s="262"/>
      <c r="N3" s="262"/>
      <c r="O3" s="262"/>
      <c r="P3" s="262" t="s">
        <v>32</v>
      </c>
      <c r="Q3" s="262"/>
      <c r="R3" s="262"/>
      <c r="S3" s="262"/>
      <c r="T3" s="262"/>
      <c r="U3" s="262"/>
      <c r="V3" s="262" t="s">
        <v>33</v>
      </c>
      <c r="W3" s="262"/>
      <c r="X3" s="262"/>
      <c r="Y3" s="262"/>
      <c r="Z3" s="262"/>
      <c r="AA3" s="262"/>
      <c r="AB3" s="262" t="s">
        <v>34</v>
      </c>
      <c r="AC3" s="262"/>
      <c r="AD3" s="262"/>
      <c r="AE3" s="262"/>
      <c r="AF3" s="262"/>
      <c r="AG3" s="262"/>
      <c r="AH3" s="263"/>
      <c r="AI3" s="263"/>
      <c r="AJ3" s="263"/>
      <c r="AK3" s="263"/>
      <c r="AL3" s="263"/>
      <c r="AM3" s="263"/>
      <c r="AN3" s="263"/>
      <c r="AO3" s="263"/>
      <c r="AP3" s="263"/>
      <c r="AQ3" s="263"/>
      <c r="AR3" s="263"/>
      <c r="AS3" s="263"/>
      <c r="AT3" s="263"/>
      <c r="AU3" s="263"/>
      <c r="AV3" s="263"/>
      <c r="AW3" s="263"/>
      <c r="AX3" s="263"/>
      <c r="AY3" s="263"/>
      <c r="AZ3" s="264"/>
    </row>
    <row r="4" x14ac:dyDescent="0.2">
      <c r="A4" s="255" t="s">
        <v>7</v>
      </c>
      <c r="B4" s="256"/>
      <c r="C4" s="256"/>
      <c r="D4" s="256"/>
      <c r="E4" s="256"/>
      <c r="F4" s="256"/>
      <c r="G4" s="256"/>
      <c r="H4" s="256"/>
      <c r="I4" s="256"/>
      <c r="J4" s="261" t="s">
        <v>9</v>
      </c>
      <c r="K4" s="261"/>
      <c r="L4" s="261"/>
      <c r="M4" s="261"/>
      <c r="N4" s="261"/>
      <c r="O4" s="261"/>
      <c r="P4" s="261" t="s">
        <v>9</v>
      </c>
      <c r="Q4" s="261"/>
      <c r="R4" s="261"/>
      <c r="S4" s="261"/>
      <c r="T4" s="261"/>
      <c r="U4" s="261"/>
      <c r="V4" s="261" t="s">
        <v>9</v>
      </c>
      <c r="W4" s="261"/>
      <c r="X4" s="261"/>
      <c r="Y4" s="261"/>
      <c r="Z4" s="261"/>
      <c r="AA4" s="261"/>
      <c r="AB4" s="261" t="s">
        <v>9</v>
      </c>
      <c r="AC4" s="261"/>
      <c r="AD4" s="261"/>
      <c r="AE4" s="261"/>
      <c r="AF4" s="261"/>
      <c r="AG4" s="261"/>
      <c r="AH4" s="256"/>
      <c r="AI4" s="256"/>
      <c r="AJ4" s="256"/>
      <c r="AK4" s="256"/>
      <c r="AL4" s="256"/>
      <c r="AM4" s="256"/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65"/>
    </row>
    <row r="5" x14ac:dyDescent="0.2">
      <c r="A5" s="257">
        <v>50</v>
      </c>
      <c r="B5" s="195"/>
      <c r="C5" s="195"/>
      <c r="D5" s="195"/>
      <c r="E5" s="195"/>
      <c r="F5" s="195"/>
      <c r="G5" s="195"/>
      <c r="H5" s="195"/>
      <c r="I5" s="195"/>
      <c r="J5" s="253" t="str">
        <f>IF(Données!L2=" "," ",Données!F2)</f>
        <v> </v>
      </c>
      <c r="K5" s="183"/>
      <c r="L5" s="183"/>
      <c r="M5" s="183"/>
      <c r="N5" s="183"/>
      <c r="O5" s="254"/>
      <c r="P5" s="251" t="str">
        <f>Données!$K$2</f>
        <v> </v>
      </c>
      <c r="Q5" s="251"/>
      <c r="R5" s="251"/>
      <c r="S5" s="251"/>
      <c r="T5" s="251"/>
      <c r="U5" s="251"/>
      <c r="V5" s="251" t="str">
        <f>Données!$L$2</f>
        <v> </v>
      </c>
      <c r="W5" s="251"/>
      <c r="X5" s="251"/>
      <c r="Y5" s="251"/>
      <c r="Z5" s="251"/>
      <c r="AA5" s="251"/>
      <c r="AB5" s="251" t="str">
        <f>IF(Données!K2=" "," ",(IF(Données!F2=" "," ",Données!F2-Données!K2)))</f>
        <v> </v>
      </c>
      <c r="AC5" s="251"/>
      <c r="AD5" s="251"/>
      <c r="AE5" s="251"/>
      <c r="AF5" s="251"/>
      <c r="AG5" s="251"/>
      <c r="AH5" s="249">
        <f>Données!$J$2</f>
        <v>0</v>
      </c>
      <c r="AI5" s="249"/>
      <c r="AJ5" s="249"/>
      <c r="AK5" s="249"/>
      <c r="AL5" s="249"/>
      <c r="AM5" s="249"/>
      <c r="AN5" s="249"/>
      <c r="AO5" s="249"/>
      <c r="AP5" s="249"/>
      <c r="AQ5" s="249"/>
      <c r="AR5" s="249"/>
      <c r="AS5" s="249"/>
      <c r="AT5" s="249"/>
      <c r="AU5" s="249"/>
      <c r="AV5" s="249"/>
      <c r="AW5" s="249"/>
      <c r="AX5" s="249"/>
      <c r="AY5" s="249"/>
      <c r="AZ5" s="250"/>
    </row>
    <row r="6" x14ac:dyDescent="0.2">
      <c r="A6" s="257">
        <v>63</v>
      </c>
      <c r="B6" s="195"/>
      <c r="C6" s="195"/>
      <c r="D6" s="195"/>
      <c r="E6" s="195"/>
      <c r="F6" s="195"/>
      <c r="G6" s="195"/>
      <c r="H6" s="195"/>
      <c r="I6" s="195"/>
      <c r="J6" s="253" t="str">
        <f>IF(Données!L3=" "," ",Données!F3)</f>
        <v> </v>
      </c>
      <c r="K6" s="183"/>
      <c r="L6" s="183"/>
      <c r="M6" s="183"/>
      <c r="N6" s="183"/>
      <c r="O6" s="254"/>
      <c r="P6" s="251" t="str">
        <f>Données!$K$3</f>
        <v> </v>
      </c>
      <c r="Q6" s="251"/>
      <c r="R6" s="251"/>
      <c r="S6" s="251"/>
      <c r="T6" s="251"/>
      <c r="U6" s="251"/>
      <c r="V6" s="251" t="str">
        <f>Données!$L$3</f>
        <v> </v>
      </c>
      <c r="W6" s="251"/>
      <c r="X6" s="251"/>
      <c r="Y6" s="251"/>
      <c r="Z6" s="251"/>
      <c r="AA6" s="251"/>
      <c r="AB6" s="251" t="str">
        <f>IF(Données!K3=" "," ",(IF(Données!F3=" "," ",Données!F3-Données!K3)))</f>
        <v> </v>
      </c>
      <c r="AC6" s="251"/>
      <c r="AD6" s="251"/>
      <c r="AE6" s="251"/>
      <c r="AF6" s="251"/>
      <c r="AG6" s="251"/>
      <c r="AH6" s="249">
        <f>Données!$J$3</f>
        <v>0</v>
      </c>
      <c r="AI6" s="249"/>
      <c r="AJ6" s="249"/>
      <c r="AK6" s="249"/>
      <c r="AL6" s="249"/>
      <c r="AM6" s="249"/>
      <c r="AN6" s="249"/>
      <c r="AO6" s="249"/>
      <c r="AP6" s="249"/>
      <c r="AQ6" s="249"/>
      <c r="AR6" s="249"/>
      <c r="AS6" s="249"/>
      <c r="AT6" s="249"/>
      <c r="AU6" s="249"/>
      <c r="AV6" s="249"/>
      <c r="AW6" s="249"/>
      <c r="AX6" s="249"/>
      <c r="AY6" s="249"/>
      <c r="AZ6" s="250"/>
    </row>
    <row r="7" x14ac:dyDescent="0.2">
      <c r="A7" s="257">
        <v>80</v>
      </c>
      <c r="B7" s="195"/>
      <c r="C7" s="195"/>
      <c r="D7" s="195"/>
      <c r="E7" s="195"/>
      <c r="F7" s="195"/>
      <c r="G7" s="195"/>
      <c r="H7" s="195"/>
      <c r="I7" s="195"/>
      <c r="J7" s="253" t="str">
        <f>IF(Données!L4=" "," ",Données!F4)</f>
        <v> </v>
      </c>
      <c r="K7" s="183"/>
      <c r="L7" s="183"/>
      <c r="M7" s="183"/>
      <c r="N7" s="183"/>
      <c r="O7" s="254"/>
      <c r="P7" s="251" t="str">
        <f>Données!$K$4</f>
        <v> </v>
      </c>
      <c r="Q7" s="251"/>
      <c r="R7" s="251"/>
      <c r="S7" s="251"/>
      <c r="T7" s="251"/>
      <c r="U7" s="251"/>
      <c r="V7" s="251" t="str">
        <f>Données!$L$4</f>
        <v> </v>
      </c>
      <c r="W7" s="251"/>
      <c r="X7" s="251"/>
      <c r="Y7" s="251"/>
      <c r="Z7" s="251"/>
      <c r="AA7" s="251"/>
      <c r="AB7" s="251" t="str">
        <f>IF(Données!K4=" "," ",(IF(Données!F4=" "," ",Données!F4-Données!K4)))</f>
        <v> </v>
      </c>
      <c r="AC7" s="251"/>
      <c r="AD7" s="251"/>
      <c r="AE7" s="251"/>
      <c r="AF7" s="251"/>
      <c r="AG7" s="251"/>
      <c r="AH7" s="249">
        <f>Données!$J$4</f>
        <v>0</v>
      </c>
      <c r="AI7" s="249"/>
      <c r="AJ7" s="249"/>
      <c r="AK7" s="249"/>
      <c r="AL7" s="249"/>
      <c r="AM7" s="249"/>
      <c r="AN7" s="249"/>
      <c r="AO7" s="249"/>
      <c r="AP7" s="249"/>
      <c r="AQ7" s="249"/>
      <c r="AR7" s="249"/>
      <c r="AS7" s="249"/>
      <c r="AT7" s="249"/>
      <c r="AU7" s="249"/>
      <c r="AV7" s="249"/>
      <c r="AW7" s="249"/>
      <c r="AX7" s="249"/>
      <c r="AY7" s="249"/>
      <c r="AZ7" s="250"/>
    </row>
    <row r="8" x14ac:dyDescent="0.2">
      <c r="A8" s="257">
        <v>100</v>
      </c>
      <c r="B8" s="195"/>
      <c r="C8" s="195"/>
      <c r="D8" s="195"/>
      <c r="E8" s="195"/>
      <c r="F8" s="195"/>
      <c r="G8" s="195"/>
      <c r="H8" s="195"/>
      <c r="I8" s="195"/>
      <c r="J8" s="253" t="str">
        <f>IF(Données!L5=" "," ",Données!F5)</f>
        <v> </v>
      </c>
      <c r="K8" s="183"/>
      <c r="L8" s="183"/>
      <c r="M8" s="183"/>
      <c r="N8" s="183"/>
      <c r="O8" s="254"/>
      <c r="P8" s="251" t="str">
        <f>Données!$K$5</f>
        <v> </v>
      </c>
      <c r="Q8" s="251"/>
      <c r="R8" s="251"/>
      <c r="S8" s="251"/>
      <c r="T8" s="251"/>
      <c r="U8" s="251"/>
      <c r="V8" s="251" t="str">
        <f>Données!$L$5</f>
        <v> </v>
      </c>
      <c r="W8" s="251"/>
      <c r="X8" s="251"/>
      <c r="Y8" s="251"/>
      <c r="Z8" s="251"/>
      <c r="AA8" s="251"/>
      <c r="AB8" s="251" t="str">
        <f>IF(Données!K5=" "," ",(IF(Données!F5=" "," ",Données!F5-Données!K5)))</f>
        <v> </v>
      </c>
      <c r="AC8" s="251"/>
      <c r="AD8" s="251"/>
      <c r="AE8" s="251"/>
      <c r="AF8" s="251"/>
      <c r="AG8" s="251"/>
      <c r="AH8" s="249">
        <f>Données!$J$5</f>
        <v>0</v>
      </c>
      <c r="AI8" s="249"/>
      <c r="AJ8" s="249"/>
      <c r="AK8" s="249"/>
      <c r="AL8" s="249"/>
      <c r="AM8" s="249"/>
      <c r="AN8" s="249"/>
      <c r="AO8" s="249"/>
      <c r="AP8" s="249"/>
      <c r="AQ8" s="249"/>
      <c r="AR8" s="249"/>
      <c r="AS8" s="249"/>
      <c r="AT8" s="249"/>
      <c r="AU8" s="249"/>
      <c r="AV8" s="249"/>
      <c r="AW8" s="249"/>
      <c r="AX8" s="249"/>
      <c r="AY8" s="249"/>
      <c r="AZ8" s="250"/>
    </row>
    <row r="9" x14ac:dyDescent="0.2">
      <c r="A9" s="257">
        <v>125</v>
      </c>
      <c r="B9" s="195"/>
      <c r="C9" s="195"/>
      <c r="D9" s="195"/>
      <c r="E9" s="195"/>
      <c r="F9" s="195"/>
      <c r="G9" s="195"/>
      <c r="H9" s="195"/>
      <c r="I9" s="195"/>
      <c r="J9" s="253" t="str">
        <f>IF(Données!L6=" "," ",Données!F6)</f>
        <v> </v>
      </c>
      <c r="K9" s="183"/>
      <c r="L9" s="183"/>
      <c r="M9" s="183"/>
      <c r="N9" s="183"/>
      <c r="O9" s="254"/>
      <c r="P9" s="251" t="str">
        <f>Données!$K$6</f>
        <v> </v>
      </c>
      <c r="Q9" s="251"/>
      <c r="R9" s="251"/>
      <c r="S9" s="251"/>
      <c r="T9" s="251"/>
      <c r="U9" s="251"/>
      <c r="V9" s="251" t="str">
        <f>Données!$L$6</f>
        <v> </v>
      </c>
      <c r="W9" s="251"/>
      <c r="X9" s="251"/>
      <c r="Y9" s="251"/>
      <c r="Z9" s="251"/>
      <c r="AA9" s="251"/>
      <c r="AB9" s="251" t="str">
        <f>IF(Données!K6=" "," ",(IF(Données!F6=" "," ",Données!F6-Données!K6)))</f>
        <v> </v>
      </c>
      <c r="AC9" s="251"/>
      <c r="AD9" s="251"/>
      <c r="AE9" s="251"/>
      <c r="AF9" s="251"/>
      <c r="AG9" s="251"/>
      <c r="AH9" s="249">
        <f>Données!$J$6</f>
        <v>0</v>
      </c>
      <c r="AI9" s="249"/>
      <c r="AJ9" s="249"/>
      <c r="AK9" s="249"/>
      <c r="AL9" s="249"/>
      <c r="AM9" s="249"/>
      <c r="AN9" s="249"/>
      <c r="AO9" s="249"/>
      <c r="AP9" s="249"/>
      <c r="AQ9" s="249"/>
      <c r="AR9" s="249"/>
      <c r="AS9" s="249"/>
      <c r="AT9" s="249"/>
      <c r="AU9" s="249"/>
      <c r="AV9" s="249"/>
      <c r="AW9" s="249"/>
      <c r="AX9" s="249"/>
      <c r="AY9" s="249"/>
      <c r="AZ9" s="250"/>
    </row>
    <row r="10" x14ac:dyDescent="0.2">
      <c r="A10" s="257">
        <v>160</v>
      </c>
      <c r="B10" s="195"/>
      <c r="C10" s="195"/>
      <c r="D10" s="195"/>
      <c r="E10" s="195"/>
      <c r="F10" s="195"/>
      <c r="G10" s="195"/>
      <c r="H10" s="195"/>
      <c r="I10" s="195"/>
      <c r="J10" s="253" t="str">
        <f>IF(Données!L7=" "," ",Données!F7)</f>
        <v> </v>
      </c>
      <c r="K10" s="183"/>
      <c r="L10" s="183"/>
      <c r="M10" s="183"/>
      <c r="N10" s="183"/>
      <c r="O10" s="254"/>
      <c r="P10" s="251" t="str">
        <f>Données!$K$7</f>
        <v> </v>
      </c>
      <c r="Q10" s="251"/>
      <c r="R10" s="251"/>
      <c r="S10" s="251"/>
      <c r="T10" s="251"/>
      <c r="U10" s="251"/>
      <c r="V10" s="251" t="str">
        <f>Données!$L$7</f>
        <v> </v>
      </c>
      <c r="W10" s="251"/>
      <c r="X10" s="251"/>
      <c r="Y10" s="251"/>
      <c r="Z10" s="251"/>
      <c r="AA10" s="251"/>
      <c r="AB10" s="251" t="str">
        <f>IF(Données!K7=" "," ",(IF(Données!F7=" "," ",Données!F7-Données!K7)))</f>
        <v> </v>
      </c>
      <c r="AC10" s="251"/>
      <c r="AD10" s="251"/>
      <c r="AE10" s="251"/>
      <c r="AF10" s="251"/>
      <c r="AG10" s="251"/>
      <c r="AH10" s="249">
        <f>Données!$J$7</f>
        <v>0</v>
      </c>
      <c r="AI10" s="249"/>
      <c r="AJ10" s="249"/>
      <c r="AK10" s="249"/>
      <c r="AL10" s="249"/>
      <c r="AM10" s="249"/>
      <c r="AN10" s="249"/>
      <c r="AO10" s="249"/>
      <c r="AP10" s="249"/>
      <c r="AQ10" s="249"/>
      <c r="AR10" s="249"/>
      <c r="AS10" s="249"/>
      <c r="AT10" s="249"/>
      <c r="AU10" s="249"/>
      <c r="AV10" s="249"/>
      <c r="AW10" s="249"/>
      <c r="AX10" s="249"/>
      <c r="AY10" s="249"/>
      <c r="AZ10" s="250"/>
    </row>
    <row r="11" x14ac:dyDescent="0.2">
      <c r="A11" s="257">
        <v>200</v>
      </c>
      <c r="B11" s="195"/>
      <c r="C11" s="195"/>
      <c r="D11" s="195"/>
      <c r="E11" s="195"/>
      <c r="F11" s="195"/>
      <c r="G11" s="195"/>
      <c r="H11" s="195"/>
      <c r="I11" s="195"/>
      <c r="J11" s="253" t="str">
        <f>IF(Données!L8=" "," ",Données!F8)</f>
        <v> </v>
      </c>
      <c r="K11" s="183"/>
      <c r="L11" s="183"/>
      <c r="M11" s="183"/>
      <c r="N11" s="183"/>
      <c r="O11" s="254"/>
      <c r="P11" s="251" t="str">
        <f>Données!$K$8</f>
        <v> </v>
      </c>
      <c r="Q11" s="251"/>
      <c r="R11" s="251"/>
      <c r="S11" s="251"/>
      <c r="T11" s="251"/>
      <c r="U11" s="251"/>
      <c r="V11" s="251" t="str">
        <f>Données!$L$8</f>
        <v> </v>
      </c>
      <c r="W11" s="251"/>
      <c r="X11" s="251"/>
      <c r="Y11" s="251"/>
      <c r="Z11" s="251"/>
      <c r="AA11" s="251"/>
      <c r="AB11" s="251" t="str">
        <f>IF(Données!K8=" "," ",(IF(Données!F8=" "," ",Données!F8-Données!K8)))</f>
        <v> </v>
      </c>
      <c r="AC11" s="251"/>
      <c r="AD11" s="251"/>
      <c r="AE11" s="251"/>
      <c r="AF11" s="251"/>
      <c r="AG11" s="251"/>
      <c r="AH11" s="249">
        <f>Données!$J$8</f>
        <v>0</v>
      </c>
      <c r="AI11" s="249"/>
      <c r="AJ11" s="249"/>
      <c r="AK11" s="249"/>
      <c r="AL11" s="249"/>
      <c r="AM11" s="249"/>
      <c r="AN11" s="249"/>
      <c r="AO11" s="249"/>
      <c r="AP11" s="249"/>
      <c r="AQ11" s="249"/>
      <c r="AR11" s="249"/>
      <c r="AS11" s="249"/>
      <c r="AT11" s="249"/>
      <c r="AU11" s="249"/>
      <c r="AV11" s="249"/>
      <c r="AW11" s="249"/>
      <c r="AX11" s="249"/>
      <c r="AY11" s="249"/>
      <c r="AZ11" s="250"/>
    </row>
    <row r="12" x14ac:dyDescent="0.2">
      <c r="A12" s="257">
        <v>250</v>
      </c>
      <c r="B12" s="195"/>
      <c r="C12" s="195"/>
      <c r="D12" s="195"/>
      <c r="E12" s="195"/>
      <c r="F12" s="195"/>
      <c r="G12" s="195"/>
      <c r="H12" s="195"/>
      <c r="I12" s="195"/>
      <c r="J12" s="253" t="str">
        <f>IF(Données!L9=" "," ",Données!F9)</f>
        <v> </v>
      </c>
      <c r="K12" s="183"/>
      <c r="L12" s="183"/>
      <c r="M12" s="183"/>
      <c r="N12" s="183"/>
      <c r="O12" s="254"/>
      <c r="P12" s="251" t="str">
        <f>Données!$K$9</f>
        <v> </v>
      </c>
      <c r="Q12" s="251"/>
      <c r="R12" s="251"/>
      <c r="S12" s="251"/>
      <c r="T12" s="251"/>
      <c r="U12" s="251"/>
      <c r="V12" s="251" t="str">
        <f>Données!$L$9</f>
        <v> </v>
      </c>
      <c r="W12" s="251"/>
      <c r="X12" s="251"/>
      <c r="Y12" s="251"/>
      <c r="Z12" s="251"/>
      <c r="AA12" s="251"/>
      <c r="AB12" s="251" t="str">
        <f>IF(Données!K9=" "," ",(IF(Données!F9=" "," ",Données!F9-Données!K9)))</f>
        <v> </v>
      </c>
      <c r="AC12" s="251"/>
      <c r="AD12" s="251"/>
      <c r="AE12" s="251"/>
      <c r="AF12" s="251"/>
      <c r="AG12" s="251"/>
      <c r="AH12" s="249">
        <f>Données!$J$9</f>
        <v>0</v>
      </c>
      <c r="AI12" s="249"/>
      <c r="AJ12" s="249"/>
      <c r="AK12" s="249"/>
      <c r="AL12" s="249"/>
      <c r="AM12" s="249"/>
      <c r="AN12" s="249"/>
      <c r="AO12" s="249"/>
      <c r="AP12" s="249"/>
      <c r="AQ12" s="249"/>
      <c r="AR12" s="249"/>
      <c r="AS12" s="249"/>
      <c r="AT12" s="249"/>
      <c r="AU12" s="249"/>
      <c r="AV12" s="249"/>
      <c r="AW12" s="249"/>
      <c r="AX12" s="249"/>
      <c r="AY12" s="249"/>
      <c r="AZ12" s="250"/>
    </row>
    <row r="13" x14ac:dyDescent="0.2">
      <c r="A13" s="257">
        <v>315</v>
      </c>
      <c r="B13" s="195"/>
      <c r="C13" s="195"/>
      <c r="D13" s="195"/>
      <c r="E13" s="195"/>
      <c r="F13" s="195"/>
      <c r="G13" s="195"/>
      <c r="H13" s="195"/>
      <c r="I13" s="195"/>
      <c r="J13" s="253" t="str">
        <f>IF(Données!L10=" "," ",Données!F10)</f>
        <v> </v>
      </c>
      <c r="K13" s="183"/>
      <c r="L13" s="183"/>
      <c r="M13" s="183"/>
      <c r="N13" s="183"/>
      <c r="O13" s="254"/>
      <c r="P13" s="251" t="str">
        <f>Données!$K$10</f>
        <v> </v>
      </c>
      <c r="Q13" s="251"/>
      <c r="R13" s="251"/>
      <c r="S13" s="251"/>
      <c r="T13" s="251"/>
      <c r="U13" s="251"/>
      <c r="V13" s="251" t="str">
        <f>Données!$L$10</f>
        <v> </v>
      </c>
      <c r="W13" s="251"/>
      <c r="X13" s="251"/>
      <c r="Y13" s="251"/>
      <c r="Z13" s="251"/>
      <c r="AA13" s="251"/>
      <c r="AB13" s="251" t="str">
        <f>IF(Données!K10=" "," ",(IF(Données!F10=" "," ",Données!F10-Données!K10)))</f>
        <v> </v>
      </c>
      <c r="AC13" s="251"/>
      <c r="AD13" s="251"/>
      <c r="AE13" s="251"/>
      <c r="AF13" s="251"/>
      <c r="AG13" s="251"/>
      <c r="AH13" s="249">
        <f>Données!$J$10</f>
        <v>0</v>
      </c>
      <c r="AI13" s="249"/>
      <c r="AJ13" s="249"/>
      <c r="AK13" s="249"/>
      <c r="AL13" s="249"/>
      <c r="AM13" s="249"/>
      <c r="AN13" s="249"/>
      <c r="AO13" s="249"/>
      <c r="AP13" s="249"/>
      <c r="AQ13" s="249"/>
      <c r="AR13" s="249"/>
      <c r="AS13" s="249"/>
      <c r="AT13" s="249"/>
      <c r="AU13" s="249"/>
      <c r="AV13" s="249"/>
      <c r="AW13" s="249"/>
      <c r="AX13" s="249"/>
      <c r="AY13" s="249"/>
      <c r="AZ13" s="250"/>
    </row>
    <row r="14" x14ac:dyDescent="0.2">
      <c r="A14" s="257">
        <v>400</v>
      </c>
      <c r="B14" s="195"/>
      <c r="C14" s="195"/>
      <c r="D14" s="195"/>
      <c r="E14" s="195"/>
      <c r="F14" s="195"/>
      <c r="G14" s="195"/>
      <c r="H14" s="195"/>
      <c r="I14" s="195"/>
      <c r="J14" s="253" t="str">
        <f>IF(Données!L11=" "," ",Données!F11)</f>
        <v> </v>
      </c>
      <c r="K14" s="183"/>
      <c r="L14" s="183"/>
      <c r="M14" s="183"/>
      <c r="N14" s="183"/>
      <c r="O14" s="254"/>
      <c r="P14" s="251" t="str">
        <f>Données!$K$11</f>
        <v> </v>
      </c>
      <c r="Q14" s="251"/>
      <c r="R14" s="251"/>
      <c r="S14" s="251"/>
      <c r="T14" s="251"/>
      <c r="U14" s="251"/>
      <c r="V14" s="251" t="str">
        <f>Données!$L$11</f>
        <v> </v>
      </c>
      <c r="W14" s="251"/>
      <c r="X14" s="251"/>
      <c r="Y14" s="251"/>
      <c r="Z14" s="251"/>
      <c r="AA14" s="251"/>
      <c r="AB14" s="251" t="str">
        <f>IF(Données!K11=" "," ",(IF(Données!F11=" "," ",Données!F11-Données!K11)))</f>
        <v> </v>
      </c>
      <c r="AC14" s="251"/>
      <c r="AD14" s="251"/>
      <c r="AE14" s="251"/>
      <c r="AF14" s="251"/>
      <c r="AG14" s="251"/>
      <c r="AH14" s="249">
        <f>Données!$J$11</f>
        <v>0</v>
      </c>
      <c r="AI14" s="249"/>
      <c r="AJ14" s="249"/>
      <c r="AK14" s="249"/>
      <c r="AL14" s="249"/>
      <c r="AM14" s="249"/>
      <c r="AN14" s="249"/>
      <c r="AO14" s="249"/>
      <c r="AP14" s="249"/>
      <c r="AQ14" s="249"/>
      <c r="AR14" s="249"/>
      <c r="AS14" s="249"/>
      <c r="AT14" s="249"/>
      <c r="AU14" s="249"/>
      <c r="AV14" s="249"/>
      <c r="AW14" s="249"/>
      <c r="AX14" s="249"/>
      <c r="AY14" s="249"/>
      <c r="AZ14" s="250"/>
    </row>
    <row r="15" x14ac:dyDescent="0.2">
      <c r="A15" s="257">
        <v>500</v>
      </c>
      <c r="B15" s="195"/>
      <c r="C15" s="195"/>
      <c r="D15" s="195"/>
      <c r="E15" s="195"/>
      <c r="F15" s="195"/>
      <c r="G15" s="195"/>
      <c r="H15" s="195"/>
      <c r="I15" s="195"/>
      <c r="J15" s="253" t="str">
        <f>IF(Données!L12=" "," ",Données!F12)</f>
        <v> </v>
      </c>
      <c r="K15" s="183"/>
      <c r="L15" s="183"/>
      <c r="M15" s="183"/>
      <c r="N15" s="183"/>
      <c r="O15" s="254"/>
      <c r="P15" s="251" t="str">
        <f>Données!$K$12</f>
        <v> </v>
      </c>
      <c r="Q15" s="251"/>
      <c r="R15" s="251"/>
      <c r="S15" s="251"/>
      <c r="T15" s="251"/>
      <c r="U15" s="251"/>
      <c r="V15" s="251" t="str">
        <f>Données!$L$12</f>
        <v> </v>
      </c>
      <c r="W15" s="251"/>
      <c r="X15" s="251"/>
      <c r="Y15" s="251"/>
      <c r="Z15" s="251"/>
      <c r="AA15" s="251"/>
      <c r="AB15" s="251" t="str">
        <f>IF(Données!K12=" "," ",(IF(Données!F12=" "," ",Données!F12-Données!K12)))</f>
        <v> </v>
      </c>
      <c r="AC15" s="251"/>
      <c r="AD15" s="251"/>
      <c r="AE15" s="251"/>
      <c r="AF15" s="251"/>
      <c r="AG15" s="251"/>
      <c r="AH15" s="249">
        <f>Données!$J$12</f>
        <v>0</v>
      </c>
      <c r="AI15" s="249"/>
      <c r="AJ15" s="249"/>
      <c r="AK15" s="249"/>
      <c r="AL15" s="249"/>
      <c r="AM15" s="249"/>
      <c r="AN15" s="249"/>
      <c r="AO15" s="249"/>
      <c r="AP15" s="249"/>
      <c r="AQ15" s="249"/>
      <c r="AR15" s="249"/>
      <c r="AS15" s="249"/>
      <c r="AT15" s="249"/>
      <c r="AU15" s="249"/>
      <c r="AV15" s="249"/>
      <c r="AW15" s="249"/>
      <c r="AX15" s="249"/>
      <c r="AY15" s="249"/>
      <c r="AZ15" s="250"/>
    </row>
    <row r="16" x14ac:dyDescent="0.2">
      <c r="A16" s="257">
        <v>630</v>
      </c>
      <c r="B16" s="195"/>
      <c r="C16" s="195"/>
      <c r="D16" s="195"/>
      <c r="E16" s="195"/>
      <c r="F16" s="195"/>
      <c r="G16" s="195"/>
      <c r="H16" s="195"/>
      <c r="I16" s="195"/>
      <c r="J16" s="253" t="str">
        <f>IF(Données!L13=" "," ",Données!F13)</f>
        <v> </v>
      </c>
      <c r="K16" s="183"/>
      <c r="L16" s="183"/>
      <c r="M16" s="183"/>
      <c r="N16" s="183"/>
      <c r="O16" s="254"/>
      <c r="P16" s="251" t="str">
        <f>Données!$K$13</f>
        <v> </v>
      </c>
      <c r="Q16" s="251"/>
      <c r="R16" s="251"/>
      <c r="S16" s="251"/>
      <c r="T16" s="251"/>
      <c r="U16" s="251"/>
      <c r="V16" s="251" t="str">
        <f>Données!$L$13</f>
        <v> </v>
      </c>
      <c r="W16" s="251"/>
      <c r="X16" s="251"/>
      <c r="Y16" s="251"/>
      <c r="Z16" s="251"/>
      <c r="AA16" s="251"/>
      <c r="AB16" s="251" t="str">
        <f>IF(Données!K13=" "," ",(IF(Données!F13=" "," ",Données!F13-Données!K13)))</f>
        <v> </v>
      </c>
      <c r="AC16" s="251"/>
      <c r="AD16" s="251"/>
      <c r="AE16" s="251"/>
      <c r="AF16" s="251"/>
      <c r="AG16" s="251"/>
      <c r="AH16" s="249">
        <f>Données!$J$13</f>
        <v>0</v>
      </c>
      <c r="AI16" s="249"/>
      <c r="AJ16" s="249"/>
      <c r="AK16" s="249"/>
      <c r="AL16" s="249"/>
      <c r="AM16" s="249"/>
      <c r="AN16" s="249"/>
      <c r="AO16" s="249"/>
      <c r="AP16" s="249"/>
      <c r="AQ16" s="249"/>
      <c r="AR16" s="249"/>
      <c r="AS16" s="249"/>
      <c r="AT16" s="249"/>
      <c r="AU16" s="249"/>
      <c r="AV16" s="249"/>
      <c r="AW16" s="249"/>
      <c r="AX16" s="249"/>
      <c r="AY16" s="249"/>
      <c r="AZ16" s="250"/>
    </row>
    <row r="17" x14ac:dyDescent="0.2">
      <c r="A17" s="257">
        <v>800</v>
      </c>
      <c r="B17" s="195"/>
      <c r="C17" s="195"/>
      <c r="D17" s="195"/>
      <c r="E17" s="195"/>
      <c r="F17" s="195"/>
      <c r="G17" s="195"/>
      <c r="H17" s="195"/>
      <c r="I17" s="195"/>
      <c r="J17" s="253" t="str">
        <f>IF(Données!L14=" "," ",Données!F14)</f>
        <v> </v>
      </c>
      <c r="K17" s="183"/>
      <c r="L17" s="183"/>
      <c r="M17" s="183"/>
      <c r="N17" s="183"/>
      <c r="O17" s="254"/>
      <c r="P17" s="251" t="str">
        <f>Données!$K$14</f>
        <v> </v>
      </c>
      <c r="Q17" s="251"/>
      <c r="R17" s="251"/>
      <c r="S17" s="251"/>
      <c r="T17" s="251"/>
      <c r="U17" s="251"/>
      <c r="V17" s="251" t="str">
        <f>Données!$L$14</f>
        <v> </v>
      </c>
      <c r="W17" s="251"/>
      <c r="X17" s="251"/>
      <c r="Y17" s="251"/>
      <c r="Z17" s="251"/>
      <c r="AA17" s="251"/>
      <c r="AB17" s="251" t="str">
        <f>IF(Données!K14=" "," ",(IF(Données!F14=" "," ",Données!F14-Données!K14)))</f>
        <v> </v>
      </c>
      <c r="AC17" s="251"/>
      <c r="AD17" s="251"/>
      <c r="AE17" s="251"/>
      <c r="AF17" s="251"/>
      <c r="AG17" s="251"/>
      <c r="AH17" s="249">
        <f>Données!$J$14</f>
        <v>0</v>
      </c>
      <c r="AI17" s="249"/>
      <c r="AJ17" s="249"/>
      <c r="AK17" s="249"/>
      <c r="AL17" s="249"/>
      <c r="AM17" s="249"/>
      <c r="AN17" s="249"/>
      <c r="AO17" s="249"/>
      <c r="AP17" s="249"/>
      <c r="AQ17" s="249"/>
      <c r="AR17" s="249"/>
      <c r="AS17" s="249"/>
      <c r="AT17" s="249"/>
      <c r="AU17" s="249"/>
      <c r="AV17" s="249"/>
      <c r="AW17" s="249"/>
      <c r="AX17" s="249"/>
      <c r="AY17" s="249"/>
      <c r="AZ17" s="250"/>
    </row>
    <row r="18" x14ac:dyDescent="0.2">
      <c r="A18" s="257">
        <v>1000</v>
      </c>
      <c r="B18" s="195"/>
      <c r="C18" s="195"/>
      <c r="D18" s="195"/>
      <c r="E18" s="195"/>
      <c r="F18" s="195"/>
      <c r="G18" s="195"/>
      <c r="H18" s="195"/>
      <c r="I18" s="195"/>
      <c r="J18" s="253" t="str">
        <f>IF(Données!L15=" "," ",Données!F15)</f>
        <v> </v>
      </c>
      <c r="K18" s="183"/>
      <c r="L18" s="183"/>
      <c r="M18" s="183"/>
      <c r="N18" s="183"/>
      <c r="O18" s="254"/>
      <c r="P18" s="251" t="str">
        <f>Données!$K$15</f>
        <v> </v>
      </c>
      <c r="Q18" s="251"/>
      <c r="R18" s="251"/>
      <c r="S18" s="251"/>
      <c r="T18" s="251"/>
      <c r="U18" s="251"/>
      <c r="V18" s="251" t="str">
        <f>Données!$L$15</f>
        <v> </v>
      </c>
      <c r="W18" s="251"/>
      <c r="X18" s="251"/>
      <c r="Y18" s="251"/>
      <c r="Z18" s="251"/>
      <c r="AA18" s="251"/>
      <c r="AB18" s="251" t="str">
        <f>IF(Données!K15=" "," ",(IF(Données!F15=" "," ",Données!F15-Données!K15)))</f>
        <v> </v>
      </c>
      <c r="AC18" s="251"/>
      <c r="AD18" s="251"/>
      <c r="AE18" s="251"/>
      <c r="AF18" s="251"/>
      <c r="AG18" s="251"/>
      <c r="AH18" s="249">
        <f>Données!$J$15</f>
        <v>0</v>
      </c>
      <c r="AI18" s="249"/>
      <c r="AJ18" s="249"/>
      <c r="AK18" s="249"/>
      <c r="AL18" s="249"/>
      <c r="AM18" s="249"/>
      <c r="AN18" s="249"/>
      <c r="AO18" s="249"/>
      <c r="AP18" s="249"/>
      <c r="AQ18" s="249"/>
      <c r="AR18" s="249"/>
      <c r="AS18" s="249"/>
      <c r="AT18" s="249"/>
      <c r="AU18" s="249"/>
      <c r="AV18" s="249"/>
      <c r="AW18" s="249"/>
      <c r="AX18" s="249"/>
      <c r="AY18" s="249"/>
      <c r="AZ18" s="250"/>
    </row>
    <row r="19" x14ac:dyDescent="0.2">
      <c r="A19" s="257">
        <v>1250</v>
      </c>
      <c r="B19" s="195"/>
      <c r="C19" s="195"/>
      <c r="D19" s="195"/>
      <c r="E19" s="195"/>
      <c r="F19" s="195"/>
      <c r="G19" s="195"/>
      <c r="H19" s="195"/>
      <c r="I19" s="195"/>
      <c r="J19" s="253" t="str">
        <f>IF(Données!L16=" "," ",Données!F16)</f>
        <v> </v>
      </c>
      <c r="K19" s="183"/>
      <c r="L19" s="183"/>
      <c r="M19" s="183"/>
      <c r="N19" s="183"/>
      <c r="O19" s="254"/>
      <c r="P19" s="251" t="str">
        <f>Données!$K$16</f>
        <v> </v>
      </c>
      <c r="Q19" s="251"/>
      <c r="R19" s="251"/>
      <c r="S19" s="251"/>
      <c r="T19" s="251"/>
      <c r="U19" s="251"/>
      <c r="V19" s="251" t="str">
        <f>Données!$L$16</f>
        <v> </v>
      </c>
      <c r="W19" s="251"/>
      <c r="X19" s="251"/>
      <c r="Y19" s="251"/>
      <c r="Z19" s="251"/>
      <c r="AA19" s="251"/>
      <c r="AB19" s="251" t="str">
        <f>IF(Données!K16=" "," ",(IF(Données!F16=" "," ",Données!F16-Données!K16)))</f>
        <v> </v>
      </c>
      <c r="AC19" s="251"/>
      <c r="AD19" s="251"/>
      <c r="AE19" s="251"/>
      <c r="AF19" s="251"/>
      <c r="AG19" s="251"/>
      <c r="AH19" s="249">
        <f>Données!$J$16</f>
        <v>0</v>
      </c>
      <c r="AI19" s="249"/>
      <c r="AJ19" s="249"/>
      <c r="AK19" s="249"/>
      <c r="AL19" s="249"/>
      <c r="AM19" s="249"/>
      <c r="AN19" s="249"/>
      <c r="AO19" s="249"/>
      <c r="AP19" s="249"/>
      <c r="AQ19" s="249"/>
      <c r="AR19" s="249"/>
      <c r="AS19" s="249"/>
      <c r="AT19" s="249"/>
      <c r="AU19" s="249"/>
      <c r="AV19" s="249"/>
      <c r="AW19" s="249"/>
      <c r="AX19" s="249"/>
      <c r="AY19" s="249"/>
      <c r="AZ19" s="250"/>
    </row>
    <row r="20" x14ac:dyDescent="0.2">
      <c r="A20" s="257">
        <v>1600</v>
      </c>
      <c r="B20" s="195"/>
      <c r="C20" s="195"/>
      <c r="D20" s="195"/>
      <c r="E20" s="195"/>
      <c r="F20" s="195"/>
      <c r="G20" s="195"/>
      <c r="H20" s="195"/>
      <c r="I20" s="195"/>
      <c r="J20" s="253" t="str">
        <f>IF(Données!L17=" "," ",Données!F17)</f>
        <v> </v>
      </c>
      <c r="K20" s="183"/>
      <c r="L20" s="183"/>
      <c r="M20" s="183"/>
      <c r="N20" s="183"/>
      <c r="O20" s="254"/>
      <c r="P20" s="251" t="str">
        <f>Données!$K$17</f>
        <v> </v>
      </c>
      <c r="Q20" s="251"/>
      <c r="R20" s="251"/>
      <c r="S20" s="251"/>
      <c r="T20" s="251"/>
      <c r="U20" s="251"/>
      <c r="V20" s="251" t="str">
        <f>Données!$L$17</f>
        <v> </v>
      </c>
      <c r="W20" s="251"/>
      <c r="X20" s="251"/>
      <c r="Y20" s="251"/>
      <c r="Z20" s="251"/>
      <c r="AA20" s="251"/>
      <c r="AB20" s="251" t="str">
        <f>IF(Données!K17=" "," ",(IF(Données!F17=" "," ",Données!F17-Données!K17)))</f>
        <v> </v>
      </c>
      <c r="AC20" s="251"/>
      <c r="AD20" s="251"/>
      <c r="AE20" s="251"/>
      <c r="AF20" s="251"/>
      <c r="AG20" s="251"/>
      <c r="AH20" s="249">
        <f>Données!$J$17</f>
        <v>0</v>
      </c>
      <c r="AI20" s="249"/>
      <c r="AJ20" s="249"/>
      <c r="AK20" s="249"/>
      <c r="AL20" s="249"/>
      <c r="AM20" s="249"/>
      <c r="AN20" s="249"/>
      <c r="AO20" s="249"/>
      <c r="AP20" s="249"/>
      <c r="AQ20" s="249"/>
      <c r="AR20" s="249"/>
      <c r="AS20" s="249"/>
      <c r="AT20" s="249"/>
      <c r="AU20" s="249"/>
      <c r="AV20" s="249"/>
      <c r="AW20" s="249"/>
      <c r="AX20" s="249"/>
      <c r="AY20" s="249"/>
      <c r="AZ20" s="250"/>
    </row>
    <row r="21" x14ac:dyDescent="0.2">
      <c r="A21" s="257">
        <v>2000</v>
      </c>
      <c r="B21" s="195"/>
      <c r="C21" s="195"/>
      <c r="D21" s="195"/>
      <c r="E21" s="195"/>
      <c r="F21" s="195"/>
      <c r="G21" s="195"/>
      <c r="H21" s="195"/>
      <c r="I21" s="195"/>
      <c r="J21" s="253" t="str">
        <f>IF(Données!L18=" "," ",Données!F18)</f>
        <v> </v>
      </c>
      <c r="K21" s="183"/>
      <c r="L21" s="183"/>
      <c r="M21" s="183"/>
      <c r="N21" s="183"/>
      <c r="O21" s="254"/>
      <c r="P21" s="251" t="str">
        <f>Données!$K$18</f>
        <v> </v>
      </c>
      <c r="Q21" s="251"/>
      <c r="R21" s="251"/>
      <c r="S21" s="251"/>
      <c r="T21" s="251"/>
      <c r="U21" s="251"/>
      <c r="V21" s="251" t="str">
        <f>Données!$L$18</f>
        <v> </v>
      </c>
      <c r="W21" s="251"/>
      <c r="X21" s="251"/>
      <c r="Y21" s="251"/>
      <c r="Z21" s="251"/>
      <c r="AA21" s="251"/>
      <c r="AB21" s="251" t="str">
        <f>IF(Données!K18=" "," ",(IF(Données!F18=" "," ",Données!F18-Données!K18)))</f>
        <v> </v>
      </c>
      <c r="AC21" s="251"/>
      <c r="AD21" s="251"/>
      <c r="AE21" s="251"/>
      <c r="AF21" s="251"/>
      <c r="AG21" s="251"/>
      <c r="AH21" s="249">
        <f>Données!$J$18</f>
        <v>0</v>
      </c>
      <c r="AI21" s="249"/>
      <c r="AJ21" s="249"/>
      <c r="AK21" s="249"/>
      <c r="AL21" s="249"/>
      <c r="AM21" s="249"/>
      <c r="AN21" s="249"/>
      <c r="AO21" s="249"/>
      <c r="AP21" s="249"/>
      <c r="AQ21" s="249"/>
      <c r="AR21" s="249"/>
      <c r="AS21" s="249"/>
      <c r="AT21" s="249"/>
      <c r="AU21" s="249"/>
      <c r="AV21" s="249"/>
      <c r="AW21" s="249"/>
      <c r="AX21" s="249"/>
      <c r="AY21" s="249"/>
      <c r="AZ21" s="250"/>
    </row>
    <row r="22" x14ac:dyDescent="0.2">
      <c r="A22" s="257">
        <v>2500</v>
      </c>
      <c r="B22" s="195"/>
      <c r="C22" s="195"/>
      <c r="D22" s="195"/>
      <c r="E22" s="195"/>
      <c r="F22" s="195"/>
      <c r="G22" s="195"/>
      <c r="H22" s="195"/>
      <c r="I22" s="195"/>
      <c r="J22" s="253" t="str">
        <f>IF(Données!L19=" "," ",Données!F19)</f>
        <v> </v>
      </c>
      <c r="K22" s="183"/>
      <c r="L22" s="183"/>
      <c r="M22" s="183"/>
      <c r="N22" s="183"/>
      <c r="O22" s="254"/>
      <c r="P22" s="251" t="str">
        <f>Données!$K$19</f>
        <v> </v>
      </c>
      <c r="Q22" s="251"/>
      <c r="R22" s="251"/>
      <c r="S22" s="251"/>
      <c r="T22" s="251"/>
      <c r="U22" s="251"/>
      <c r="V22" s="251" t="str">
        <f>Données!$L$19</f>
        <v> </v>
      </c>
      <c r="W22" s="251"/>
      <c r="X22" s="251"/>
      <c r="Y22" s="251"/>
      <c r="Z22" s="251"/>
      <c r="AA22" s="251"/>
      <c r="AB22" s="251" t="str">
        <f>IF(Données!K19=" "," ",(IF(Données!F19=" "," ",Données!F19-Données!K19)))</f>
        <v> </v>
      </c>
      <c r="AC22" s="251"/>
      <c r="AD22" s="251"/>
      <c r="AE22" s="251"/>
      <c r="AF22" s="251"/>
      <c r="AG22" s="251"/>
      <c r="AH22" s="249">
        <f>Données!$J$19</f>
        <v>0</v>
      </c>
      <c r="AI22" s="249"/>
      <c r="AJ22" s="249"/>
      <c r="AK22" s="249"/>
      <c r="AL22" s="249"/>
      <c r="AM22" s="249"/>
      <c r="AN22" s="249"/>
      <c r="AO22" s="249"/>
      <c r="AP22" s="249"/>
      <c r="AQ22" s="249"/>
      <c r="AR22" s="249"/>
      <c r="AS22" s="249"/>
      <c r="AT22" s="249"/>
      <c r="AU22" s="249"/>
      <c r="AV22" s="249"/>
      <c r="AW22" s="249"/>
      <c r="AX22" s="249"/>
      <c r="AY22" s="249"/>
      <c r="AZ22" s="250"/>
    </row>
    <row r="23" x14ac:dyDescent="0.2">
      <c r="A23" s="257">
        <v>3150</v>
      </c>
      <c r="B23" s="195"/>
      <c r="C23" s="195"/>
      <c r="D23" s="195"/>
      <c r="E23" s="195"/>
      <c r="F23" s="195"/>
      <c r="G23" s="195"/>
      <c r="H23" s="195"/>
      <c r="I23" s="195"/>
      <c r="J23" s="253" t="str">
        <f>IF(Données!L20=" "," ",Données!F20)</f>
        <v> </v>
      </c>
      <c r="K23" s="183"/>
      <c r="L23" s="183"/>
      <c r="M23" s="183"/>
      <c r="N23" s="183"/>
      <c r="O23" s="254"/>
      <c r="P23" s="251" t="str">
        <f>Données!$K$20</f>
        <v> </v>
      </c>
      <c r="Q23" s="251"/>
      <c r="R23" s="251"/>
      <c r="S23" s="251"/>
      <c r="T23" s="251"/>
      <c r="U23" s="251"/>
      <c r="V23" s="251" t="str">
        <f>Données!$L$20</f>
        <v> </v>
      </c>
      <c r="W23" s="251"/>
      <c r="X23" s="251"/>
      <c r="Y23" s="251"/>
      <c r="Z23" s="251"/>
      <c r="AA23" s="251"/>
      <c r="AB23" s="251" t="str">
        <f>IF(Données!K20=" "," ",(IF(Données!F20=" "," ",Données!F20-Données!K20)))</f>
        <v> </v>
      </c>
      <c r="AC23" s="251"/>
      <c r="AD23" s="251"/>
      <c r="AE23" s="251"/>
      <c r="AF23" s="251"/>
      <c r="AG23" s="251"/>
      <c r="AH23" s="249">
        <f>Données!$J$20</f>
        <v>0</v>
      </c>
      <c r="AI23" s="249"/>
      <c r="AJ23" s="249"/>
      <c r="AK23" s="249"/>
      <c r="AL23" s="249"/>
      <c r="AM23" s="249"/>
      <c r="AN23" s="249"/>
      <c r="AO23" s="249"/>
      <c r="AP23" s="249"/>
      <c r="AQ23" s="249"/>
      <c r="AR23" s="249"/>
      <c r="AS23" s="249"/>
      <c r="AT23" s="249"/>
      <c r="AU23" s="249"/>
      <c r="AV23" s="249"/>
      <c r="AW23" s="249"/>
      <c r="AX23" s="249"/>
      <c r="AY23" s="249"/>
      <c r="AZ23" s="250"/>
    </row>
    <row r="24" x14ac:dyDescent="0.2">
      <c r="A24" s="257">
        <v>4000</v>
      </c>
      <c r="B24" s="195"/>
      <c r="C24" s="195"/>
      <c r="D24" s="195"/>
      <c r="E24" s="195"/>
      <c r="F24" s="195"/>
      <c r="G24" s="195"/>
      <c r="H24" s="195"/>
      <c r="I24" s="195"/>
      <c r="J24" s="253" t="str">
        <f>IF(Données!L21=" "," ",Données!F21)</f>
        <v> </v>
      </c>
      <c r="K24" s="183"/>
      <c r="L24" s="183"/>
      <c r="M24" s="183"/>
      <c r="N24" s="183"/>
      <c r="O24" s="254"/>
      <c r="P24" s="251" t="str">
        <f>Données!$K$21</f>
        <v> </v>
      </c>
      <c r="Q24" s="251"/>
      <c r="R24" s="251"/>
      <c r="S24" s="251"/>
      <c r="T24" s="251"/>
      <c r="U24" s="251"/>
      <c r="V24" s="251" t="str">
        <f>Données!$L$21</f>
        <v> </v>
      </c>
      <c r="W24" s="251"/>
      <c r="X24" s="251"/>
      <c r="Y24" s="251"/>
      <c r="Z24" s="251"/>
      <c r="AA24" s="251"/>
      <c r="AB24" s="251" t="str">
        <f>IF(Données!K21=" "," ",(IF(Données!F21=" "," ",Données!F21-Données!K21)))</f>
        <v> </v>
      </c>
      <c r="AC24" s="251"/>
      <c r="AD24" s="251"/>
      <c r="AE24" s="251"/>
      <c r="AF24" s="251"/>
      <c r="AG24" s="251"/>
      <c r="AH24" s="249">
        <f>Données!$J$21</f>
        <v>0</v>
      </c>
      <c r="AI24" s="249"/>
      <c r="AJ24" s="249"/>
      <c r="AK24" s="249"/>
      <c r="AL24" s="249"/>
      <c r="AM24" s="249"/>
      <c r="AN24" s="249"/>
      <c r="AO24" s="249"/>
      <c r="AP24" s="249"/>
      <c r="AQ24" s="249"/>
      <c r="AR24" s="249"/>
      <c r="AS24" s="249"/>
      <c r="AT24" s="249"/>
      <c r="AU24" s="249"/>
      <c r="AV24" s="249"/>
      <c r="AW24" s="249"/>
      <c r="AX24" s="249"/>
      <c r="AY24" s="249"/>
      <c r="AZ24" s="250"/>
    </row>
    <row r="25" x14ac:dyDescent="0.2">
      <c r="A25" s="255">
        <v>5000</v>
      </c>
      <c r="B25" s="256"/>
      <c r="C25" s="256"/>
      <c r="D25" s="256"/>
      <c r="E25" s="256"/>
      <c r="F25" s="256"/>
      <c r="G25" s="256"/>
      <c r="H25" s="256"/>
      <c r="I25" s="256"/>
      <c r="J25" s="253" t="str">
        <f>IF(Données!L22=" "," ",Données!F22)</f>
        <v> </v>
      </c>
      <c r="K25" s="183"/>
      <c r="L25" s="183"/>
      <c r="M25" s="183"/>
      <c r="N25" s="183"/>
      <c r="O25" s="254"/>
      <c r="P25" s="252" t="str">
        <f>Données!$K$22</f>
        <v> </v>
      </c>
      <c r="Q25" s="252"/>
      <c r="R25" s="252"/>
      <c r="S25" s="252"/>
      <c r="T25" s="252"/>
      <c r="U25" s="252"/>
      <c r="V25" s="252" t="str">
        <f>Données!$L$22</f>
        <v> </v>
      </c>
      <c r="W25" s="252"/>
      <c r="X25" s="252"/>
      <c r="Y25" s="252"/>
      <c r="Z25" s="252"/>
      <c r="AA25" s="252"/>
      <c r="AB25" s="251" t="str">
        <f>IF(Données!K22=" "," ",(IF(Données!F22=" "," ",Données!F22-Données!K22)))</f>
        <v> </v>
      </c>
      <c r="AC25" s="251"/>
      <c r="AD25" s="251"/>
      <c r="AE25" s="251"/>
      <c r="AF25" s="251"/>
      <c r="AG25" s="251"/>
      <c r="AH25" s="249">
        <f>Données!$J$22</f>
        <v>0</v>
      </c>
      <c r="AI25" s="249"/>
      <c r="AJ25" s="249"/>
      <c r="AK25" s="249"/>
      <c r="AL25" s="249"/>
      <c r="AM25" s="249"/>
      <c r="AN25" s="249"/>
      <c r="AO25" s="249"/>
      <c r="AP25" s="249"/>
      <c r="AQ25" s="249"/>
      <c r="AR25" s="249"/>
      <c r="AS25" s="249"/>
      <c r="AT25" s="249"/>
      <c r="AU25" s="249"/>
      <c r="AV25" s="249"/>
      <c r="AW25" s="249"/>
      <c r="AX25" s="249"/>
      <c r="AY25" s="249"/>
      <c r="AZ25" s="250"/>
      <c r="BR25" s="6"/>
    </row>
    <row r="26" x14ac:dyDescent="0.2">
      <c r="A26" s="258" t="s">
        <v>59</v>
      </c>
      <c r="B26" s="259"/>
      <c r="C26" s="259"/>
      <c r="D26" s="259"/>
      <c r="E26" s="259"/>
      <c r="F26" s="259"/>
      <c r="G26" s="259"/>
      <c r="H26" s="259"/>
      <c r="I26" s="259"/>
      <c r="J26" s="259"/>
      <c r="K26" s="259"/>
      <c r="L26" s="259"/>
      <c r="M26" s="259"/>
      <c r="N26" s="259"/>
      <c r="O26" s="259"/>
      <c r="P26" s="259"/>
      <c r="Q26" s="259"/>
      <c r="R26" s="259"/>
      <c r="S26" s="259"/>
      <c r="T26" s="259"/>
      <c r="U26" s="259"/>
      <c r="V26" s="259"/>
      <c r="W26" s="259"/>
      <c r="X26" s="259"/>
      <c r="Y26" s="259"/>
      <c r="Z26" s="259"/>
      <c r="AA26" s="259"/>
      <c r="AB26" s="259"/>
      <c r="AC26" s="259"/>
      <c r="AD26" s="259"/>
      <c r="AE26" s="259"/>
      <c r="AF26" s="259"/>
      <c r="AG26" s="259"/>
      <c r="AH26" s="259"/>
      <c r="AI26" s="259"/>
      <c r="AJ26" s="259"/>
      <c r="AK26" s="259"/>
      <c r="AL26" s="259"/>
      <c r="AM26" s="259"/>
      <c r="AN26" s="259"/>
      <c r="AO26" s="259"/>
      <c r="AP26" s="259"/>
      <c r="AQ26" s="259"/>
      <c r="AR26" s="259"/>
      <c r="AS26" s="259"/>
      <c r="AT26" s="259"/>
      <c r="AU26" s="259"/>
      <c r="AV26" s="259"/>
      <c r="AW26" s="259"/>
      <c r="AX26" s="259"/>
      <c r="AY26" s="259"/>
      <c r="AZ26" s="260"/>
    </row>
    <row r="27" x14ac:dyDescent="0.2">
      <c r="A27" s="244" t="s">
        <v>86</v>
      </c>
      <c r="B27" s="200"/>
      <c r="C27" s="200"/>
      <c r="D27" s="200"/>
      <c r="E27" s="200"/>
      <c r="F27" s="200"/>
      <c r="G27" s="200"/>
      <c r="H27" s="200"/>
      <c r="I27" s="200"/>
      <c r="J27" s="200"/>
      <c r="K27" s="200"/>
      <c r="L27" s="200"/>
      <c r="M27" s="200"/>
      <c r="N27" s="200"/>
      <c r="O27" s="200"/>
      <c r="P27" s="200"/>
      <c r="Q27" s="200"/>
      <c r="R27" s="200"/>
      <c r="S27" s="200"/>
      <c r="T27" s="200"/>
      <c r="U27" s="200"/>
      <c r="V27" s="200"/>
      <c r="W27" s="200"/>
      <c r="X27" s="200"/>
      <c r="Y27" s="200"/>
      <c r="Z27" s="200"/>
      <c r="AA27" s="200"/>
      <c r="AB27" s="200"/>
      <c r="AC27" s="200"/>
      <c r="AD27" s="200"/>
      <c r="AE27" s="200"/>
      <c r="AF27" s="200"/>
      <c r="AG27" s="200"/>
      <c r="AH27" s="200"/>
      <c r="AI27" s="200"/>
      <c r="AJ27" s="200"/>
      <c r="AK27" s="200"/>
      <c r="AL27" s="200"/>
      <c r="AM27" s="200"/>
      <c r="AN27" s="200"/>
      <c r="AO27" s="200"/>
      <c r="AP27" s="200"/>
      <c r="AQ27" s="200"/>
      <c r="AR27" s="200"/>
      <c r="AS27" s="200"/>
      <c r="AT27" s="200"/>
      <c r="AU27" s="200"/>
      <c r="AV27" s="200"/>
      <c r="AW27" s="200"/>
      <c r="AX27" s="200"/>
      <c r="AY27" s="200"/>
      <c r="AZ27" s="245"/>
    </row>
    <row r="28" x14ac:dyDescent="0.2">
      <c r="A28" s="244" t="s">
        <v>60</v>
      </c>
      <c r="B28" s="200"/>
      <c r="C28" s="200"/>
      <c r="D28" s="200"/>
      <c r="E28" s="200"/>
      <c r="F28" s="200"/>
      <c r="G28" s="200"/>
      <c r="H28" s="200"/>
      <c r="I28" s="200"/>
      <c r="J28" s="200"/>
      <c r="K28" s="200"/>
      <c r="L28" s="200"/>
      <c r="M28" s="200"/>
      <c r="N28" s="200"/>
      <c r="O28" s="200"/>
      <c r="P28" s="200"/>
      <c r="Q28" s="200"/>
      <c r="R28" s="200"/>
      <c r="S28" s="200"/>
      <c r="T28" s="200"/>
      <c r="U28" s="200"/>
      <c r="V28" s="200"/>
      <c r="W28" s="200"/>
      <c r="X28" s="200"/>
      <c r="Y28" s="200"/>
      <c r="Z28" s="200"/>
      <c r="AA28" s="200"/>
      <c r="AB28" s="200"/>
      <c r="AC28" s="200"/>
      <c r="AD28" s="200"/>
      <c r="AE28" s="200"/>
      <c r="AF28" s="200"/>
      <c r="AG28" s="200"/>
      <c r="AH28" s="200"/>
      <c r="AI28" s="200"/>
      <c r="AJ28" s="200"/>
      <c r="AK28" s="200"/>
      <c r="AL28" s="200"/>
      <c r="AM28" s="200"/>
      <c r="AN28" s="200"/>
      <c r="AO28" s="200"/>
      <c r="AP28" s="200"/>
      <c r="AQ28" s="200"/>
      <c r="AR28" s="200"/>
      <c r="AS28" s="200"/>
      <c r="AT28" s="200"/>
      <c r="AU28" s="200"/>
      <c r="AV28" s="200"/>
      <c r="AW28" s="200"/>
      <c r="AX28" s="200"/>
      <c r="AY28" s="200"/>
      <c r="AZ28" s="245"/>
    </row>
    <row r="29" x14ac:dyDescent="0.2">
      <c r="A29" s="246" t="s">
        <v>61</v>
      </c>
      <c r="B29" s="247"/>
      <c r="C29" s="247"/>
      <c r="D29" s="247"/>
      <c r="E29" s="247"/>
      <c r="F29" s="247"/>
      <c r="G29" s="247"/>
      <c r="H29" s="247"/>
      <c r="I29" s="247"/>
      <c r="J29" s="247"/>
      <c r="K29" s="247"/>
      <c r="L29" s="247"/>
      <c r="M29" s="247"/>
      <c r="N29" s="247"/>
      <c r="O29" s="247"/>
      <c r="P29" s="247"/>
      <c r="Q29" s="247"/>
      <c r="R29" s="247"/>
      <c r="S29" s="247"/>
      <c r="T29" s="247"/>
      <c r="U29" s="247"/>
      <c r="V29" s="247"/>
      <c r="W29" s="247"/>
      <c r="X29" s="247"/>
      <c r="Y29" s="247"/>
      <c r="Z29" s="247"/>
      <c r="AA29" s="247"/>
      <c r="AB29" s="247"/>
      <c r="AC29" s="247"/>
      <c r="AD29" s="247"/>
      <c r="AE29" s="247"/>
      <c r="AF29" s="247"/>
      <c r="AG29" s="247"/>
      <c r="AH29" s="247"/>
      <c r="AI29" s="247"/>
      <c r="AJ29" s="247"/>
      <c r="AK29" s="247"/>
      <c r="AL29" s="247"/>
      <c r="AM29" s="247"/>
      <c r="AN29" s="247"/>
      <c r="AO29" s="247"/>
      <c r="AP29" s="247"/>
      <c r="AQ29" s="247"/>
      <c r="AR29" s="247"/>
      <c r="AS29" s="247"/>
      <c r="AT29" s="247"/>
      <c r="AU29" s="247"/>
      <c r="AV29" s="247"/>
      <c r="AW29" s="247"/>
      <c r="AX29" s="247"/>
      <c r="AY29" s="247"/>
      <c r="AZ29" s="248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3"/>
  <sheetViews>
    <sheetView workbookViewId="0"/>
  </sheetViews>
  <sheetFormatPr baseColWidth="10" defaultRowHeight="12.75" x14ac:dyDescent="0.2"/>
  <cols>
    <col min="1" max="1" width="31.425781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6" t="s">
        <v>54</v>
      </c>
      <c r="B1" s="66" t="s">
        <v>62</v>
      </c>
      <c r="C1" s="66" t="s">
        <v>63</v>
      </c>
      <c r="D1" s="67" t="s">
        <v>8</v>
      </c>
      <c r="E1" s="67" t="s">
        <v>26</v>
      </c>
      <c r="F1" s="67" t="s">
        <v>27</v>
      </c>
      <c r="G1" s="67" t="s">
        <v>28</v>
      </c>
      <c r="H1" s="67" t="s">
        <v>29</v>
      </c>
      <c r="I1" s="67" t="s">
        <v>64</v>
      </c>
      <c r="J1" s="66"/>
      <c r="K1" s="67" t="s">
        <v>32</v>
      </c>
      <c r="L1" s="67" t="s">
        <v>33</v>
      </c>
      <c r="O1" s="66" t="s">
        <v>0</v>
      </c>
      <c r="P1" s="66" t="s">
        <v>1</v>
      </c>
      <c r="Q1" s="66" t="s">
        <v>2</v>
      </c>
      <c r="R1" s="66" t="s">
        <v>3</v>
      </c>
      <c r="AA1" s="66" t="s">
        <v>100</v>
      </c>
    </row>
    <row r="2" x14ac:dyDescent="0.2">
      <c r="B2" s="34"/>
      <c r="C2" s="41"/>
      <c r="D2" s="29"/>
      <c r="E2" s="24"/>
      <c r="F2" s="78" t="s">
        <v>16</v>
      </c>
      <c r="G2" s="24"/>
      <c r="H2" s="81"/>
      <c r="I2" s="24"/>
      <c r="J2" s="47"/>
      <c r="K2" s="78" t="s">
        <v>16</v>
      </c>
      <c r="L2" s="84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4"/>
      <c r="C3" s="41"/>
      <c r="D3" s="30"/>
      <c r="E3" s="25"/>
      <c r="F3" s="79" t="s">
        <v>16</v>
      </c>
      <c r="G3" s="25"/>
      <c r="H3" s="82"/>
      <c r="I3" s="25"/>
      <c r="J3" s="45"/>
      <c r="K3" s="79" t="s">
        <v>16</v>
      </c>
      <c r="L3" s="85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4"/>
      <c r="C4" s="41"/>
      <c r="D4" s="30"/>
      <c r="E4" s="25"/>
      <c r="F4" s="79" t="s">
        <v>16</v>
      </c>
      <c r="G4" s="25"/>
      <c r="H4" s="82"/>
      <c r="I4" s="25"/>
      <c r="J4" s="45"/>
      <c r="K4" s="79" t="s">
        <v>16</v>
      </c>
      <c r="L4" s="85" t="s">
        <v>16</v>
      </c>
    </row>
    <row r="5" x14ac:dyDescent="0.2">
      <c r="B5" s="34">
        <v>33</v>
      </c>
      <c r="C5" s="41"/>
      <c r="D5" s="30"/>
      <c r="E5" s="25"/>
      <c r="F5" s="79" t="s">
        <v>16</v>
      </c>
      <c r="G5" s="25"/>
      <c r="H5" s="82"/>
      <c r="I5" s="25"/>
      <c r="J5" s="45"/>
      <c r="K5" s="79" t="s">
        <v>16</v>
      </c>
      <c r="L5" s="85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4">
        <v>36</v>
      </c>
      <c r="C6" s="41"/>
      <c r="D6" s="30"/>
      <c r="E6" s="25"/>
      <c r="F6" s="79" t="s">
        <v>16</v>
      </c>
      <c r="G6" s="25"/>
      <c r="H6" s="82"/>
      <c r="I6" s="25"/>
      <c r="J6" s="45"/>
      <c r="K6" s="79" t="s">
        <v>16</v>
      </c>
      <c r="L6" s="85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4">
        <v>39</v>
      </c>
      <c r="C7" s="41"/>
      <c r="D7" s="30"/>
      <c r="E7" s="25"/>
      <c r="F7" s="79" t="s">
        <v>16</v>
      </c>
      <c r="G7" s="25"/>
      <c r="H7" s="82"/>
      <c r="I7" s="25"/>
      <c r="J7" s="46"/>
      <c r="K7" s="79" t="s">
        <v>16</v>
      </c>
      <c r="L7" s="85" t="s">
        <v>16</v>
      </c>
    </row>
    <row r="8" x14ac:dyDescent="0.2">
      <c r="B8" s="34">
        <v>42</v>
      </c>
      <c r="C8" s="41"/>
      <c r="D8" s="30"/>
      <c r="E8" s="25"/>
      <c r="F8" s="79" t="s">
        <v>16</v>
      </c>
      <c r="G8" s="25"/>
      <c r="H8" s="82"/>
      <c r="I8" s="25"/>
      <c r="J8" s="43"/>
      <c r="K8" s="79" t="s">
        <v>16</v>
      </c>
      <c r="L8" s="85" t="s">
        <v>16</v>
      </c>
      <c r="O8">
        <v>8</v>
      </c>
      <c r="P8">
        <v>-100</v>
      </c>
    </row>
    <row r="9" x14ac:dyDescent="0.2">
      <c r="A9">
        <v>250</v>
      </c>
      <c r="B9" s="34">
        <v>45</v>
      </c>
      <c r="C9" s="41"/>
      <c r="D9" s="30"/>
      <c r="E9" s="25"/>
      <c r="F9" s="79" t="s">
        <v>16</v>
      </c>
      <c r="G9" s="25"/>
      <c r="H9" s="82"/>
      <c r="I9" s="25"/>
      <c r="J9" s="43"/>
      <c r="K9" s="79" t="s">
        <v>16</v>
      </c>
      <c r="L9" s="85" t="s">
        <v>16</v>
      </c>
      <c r="O9">
        <v>8</v>
      </c>
      <c r="P9">
        <v>200</v>
      </c>
    </row>
    <row r="10" x14ac:dyDescent="0.2">
      <c r="B10" s="34">
        <v>48</v>
      </c>
      <c r="C10" s="41"/>
      <c r="D10" s="30"/>
      <c r="E10" s="25"/>
      <c r="F10" s="79" t="s">
        <v>16</v>
      </c>
      <c r="G10" s="25"/>
      <c r="H10" s="82"/>
      <c r="I10" s="25"/>
      <c r="J10" s="43"/>
      <c r="K10" s="79" t="s">
        <v>16</v>
      </c>
      <c r="L10" s="85" t="s">
        <v>16</v>
      </c>
    </row>
    <row r="11" x14ac:dyDescent="0.2">
      <c r="B11" s="34">
        <v>51</v>
      </c>
      <c r="C11" s="41"/>
      <c r="D11" s="30"/>
      <c r="E11" s="25"/>
      <c r="F11" s="79" t="s">
        <v>16</v>
      </c>
      <c r="G11" s="25"/>
      <c r="H11" s="82"/>
      <c r="I11" s="25"/>
      <c r="J11" s="43"/>
      <c r="K11" s="79" t="s">
        <v>16</v>
      </c>
      <c r="L11" s="85" t="s">
        <v>16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4">
        <v>52</v>
      </c>
      <c r="C12" s="41"/>
      <c r="D12" s="30"/>
      <c r="E12" s="25"/>
      <c r="F12" s="79" t="s">
        <v>16</v>
      </c>
      <c r="G12" s="25"/>
      <c r="H12" s="82"/>
      <c r="I12" s="25"/>
      <c r="J12" s="43"/>
      <c r="K12" s="79" t="s">
        <v>16</v>
      </c>
      <c r="L12" s="85" t="s">
        <v>16</v>
      </c>
      <c r="O12">
        <v>11</v>
      </c>
      <c r="P12">
        <v>200</v>
      </c>
    </row>
    <row r="13" x14ac:dyDescent="0.2">
      <c r="B13" s="34">
        <v>53</v>
      </c>
      <c r="C13" s="41"/>
      <c r="D13" s="30"/>
      <c r="E13" s="25"/>
      <c r="F13" s="79" t="s">
        <v>16</v>
      </c>
      <c r="G13" s="25"/>
      <c r="H13" s="82"/>
      <c r="I13" s="25"/>
      <c r="J13" s="43"/>
      <c r="K13" s="79" t="s">
        <v>16</v>
      </c>
      <c r="L13" s="85" t="s">
        <v>16</v>
      </c>
    </row>
    <row r="14" x14ac:dyDescent="0.2">
      <c r="B14" s="34">
        <v>54</v>
      </c>
      <c r="C14" s="41"/>
      <c r="D14" s="30"/>
      <c r="E14" s="25"/>
      <c r="F14" s="79" t="s">
        <v>16</v>
      </c>
      <c r="G14" s="25"/>
      <c r="H14" s="82"/>
      <c r="I14" s="25"/>
      <c r="J14" s="43"/>
      <c r="K14" s="79" t="s">
        <v>16</v>
      </c>
      <c r="L14" s="85" t="s">
        <v>16</v>
      </c>
      <c r="O14">
        <v>14</v>
      </c>
      <c r="P14">
        <v>-100</v>
      </c>
    </row>
    <row r="15" x14ac:dyDescent="0.2">
      <c r="A15">
        <v>1000</v>
      </c>
      <c r="B15" s="34">
        <v>55</v>
      </c>
      <c r="C15" s="41"/>
      <c r="D15" s="30"/>
      <c r="E15" s="25"/>
      <c r="F15" s="79" t="s">
        <v>16</v>
      </c>
      <c r="G15" s="25"/>
      <c r="H15" s="82"/>
      <c r="I15" s="25"/>
      <c r="J15" s="43"/>
      <c r="K15" s="79" t="s">
        <v>16</v>
      </c>
      <c r="L15" s="85" t="s">
        <v>16</v>
      </c>
      <c r="O15">
        <v>14</v>
      </c>
      <c r="P15">
        <v>200</v>
      </c>
    </row>
    <row r="16" x14ac:dyDescent="0.2">
      <c r="B16" s="34">
        <v>56</v>
      </c>
      <c r="C16" s="41"/>
      <c r="D16" s="30"/>
      <c r="E16" s="25"/>
      <c r="F16" s="79" t="s">
        <v>16</v>
      </c>
      <c r="G16" s="25"/>
      <c r="H16" s="82"/>
      <c r="I16" s="25"/>
      <c r="J16" s="43"/>
      <c r="K16" s="79" t="s">
        <v>16</v>
      </c>
      <c r="L16" s="85" t="s">
        <v>16</v>
      </c>
    </row>
    <row r="17" x14ac:dyDescent="0.2">
      <c r="B17" s="34">
        <v>56</v>
      </c>
      <c r="C17" s="41"/>
      <c r="D17" s="30"/>
      <c r="E17" s="25"/>
      <c r="F17" s="79" t="s">
        <v>16</v>
      </c>
      <c r="G17" s="25"/>
      <c r="H17" s="82"/>
      <c r="I17" s="25"/>
      <c r="J17" s="43"/>
      <c r="K17" s="79" t="s">
        <v>16</v>
      </c>
      <c r="L17" s="85" t="s">
        <v>16</v>
      </c>
      <c r="O17">
        <v>17</v>
      </c>
      <c r="P17">
        <v>-100</v>
      </c>
    </row>
    <row r="18" x14ac:dyDescent="0.2">
      <c r="A18">
        <v>2000</v>
      </c>
      <c r="B18" s="34">
        <v>56</v>
      </c>
      <c r="C18" s="41"/>
      <c r="D18" s="30"/>
      <c r="E18" s="25"/>
      <c r="F18" s="79" t="s">
        <v>16</v>
      </c>
      <c r="G18" s="25"/>
      <c r="H18" s="82"/>
      <c r="I18" s="25"/>
      <c r="J18" s="43"/>
      <c r="K18" s="79" t="s">
        <v>16</v>
      </c>
      <c r="L18" s="85" t="s">
        <v>16</v>
      </c>
      <c r="O18">
        <v>17</v>
      </c>
      <c r="P18">
        <v>200</v>
      </c>
    </row>
    <row r="19" x14ac:dyDescent="0.2">
      <c r="B19" s="34">
        <v>56</v>
      </c>
      <c r="C19" s="41"/>
      <c r="D19" s="30"/>
      <c r="E19" s="25"/>
      <c r="F19" s="79" t="s">
        <v>16</v>
      </c>
      <c r="G19" s="25"/>
      <c r="H19" s="82"/>
      <c r="I19" s="25"/>
      <c r="J19" s="43"/>
      <c r="K19" s="79" t="s">
        <v>16</v>
      </c>
      <c r="L19" s="85" t="s">
        <v>16</v>
      </c>
    </row>
    <row r="20" x14ac:dyDescent="0.2">
      <c r="A20" t="s">
        <v>4</v>
      </c>
      <c r="B20" s="34">
        <v>56</v>
      </c>
      <c r="C20" s="41"/>
      <c r="D20" s="30"/>
      <c r="E20" s="25"/>
      <c r="F20" s="79" t="s">
        <v>16</v>
      </c>
      <c r="G20" s="25"/>
      <c r="H20" s="82"/>
      <c r="I20" s="25"/>
      <c r="J20" s="43"/>
      <c r="K20" s="79" t="s">
        <v>16</v>
      </c>
      <c r="L20" s="85" t="s">
        <v>16</v>
      </c>
      <c r="O20">
        <v>20</v>
      </c>
      <c r="P20">
        <v>-100</v>
      </c>
    </row>
    <row r="21" x14ac:dyDescent="0.2">
      <c r="A21">
        <v>4000</v>
      </c>
      <c r="B21" s="34"/>
      <c r="C21" s="41"/>
      <c r="D21" s="30"/>
      <c r="E21" s="25"/>
      <c r="F21" s="79" t="s">
        <v>16</v>
      </c>
      <c r="G21" s="25"/>
      <c r="H21" s="82"/>
      <c r="I21" s="25"/>
      <c r="J21" s="43"/>
      <c r="K21" s="79" t="s">
        <v>16</v>
      </c>
      <c r="L21" s="85" t="s">
        <v>16</v>
      </c>
      <c r="O21">
        <v>20</v>
      </c>
      <c r="P21">
        <v>200</v>
      </c>
    </row>
    <row r="22" x14ac:dyDescent="0.2">
      <c r="B22" s="34"/>
      <c r="C22" s="41"/>
      <c r="D22" s="31"/>
      <c r="E22" s="26"/>
      <c r="F22" s="80" t="s">
        <v>16</v>
      </c>
      <c r="G22" s="26"/>
      <c r="H22" s="83"/>
      <c r="I22" s="26"/>
      <c r="J22" s="44"/>
      <c r="K22" s="80" t="s">
        <v>16</v>
      </c>
      <c r="L22" s="86" t="s">
        <v>16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6" t="s">
        <v>41</v>
      </c>
      <c r="B31" s="66"/>
      <c r="C31" s="66"/>
      <c r="D31" s="66" t="s">
        <v>65</v>
      </c>
      <c r="E31" s="68"/>
      <c r="F31" s="66"/>
      <c r="G31" s="66"/>
      <c r="H31" s="66"/>
      <c r="I31" s="66" t="s">
        <v>66</v>
      </c>
      <c r="J31" s="66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35</v>
      </c>
      <c r="B32" t="s">
        <v>42</v>
      </c>
      <c r="D32" s="55" t="s">
        <v>88</v>
      </c>
      <c r="E32" s="56" t="s">
        <v>16</v>
      </c>
      <c r="F32" s="57"/>
      <c r="G32" s="71"/>
      <c r="I32" s="49">
        <v>1</v>
      </c>
      <c r="J32" s="50"/>
      <c r="K32" s="12" t="s">
        <v>97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6" t="s">
        <v>5</v>
      </c>
      <c r="B33" s="35"/>
      <c r="D33" s="58" t="s">
        <v>89</v>
      </c>
      <c r="E33" s="39" t="s">
        <v>16</v>
      </c>
      <c r="F33" s="59"/>
      <c r="G33" s="71"/>
      <c r="I33" s="51">
        <v>2</v>
      </c>
      <c r="J33" s="52"/>
      <c r="K33" s="12" t="s">
        <v>98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53</v>
      </c>
      <c r="B34" s="35"/>
      <c r="D34" s="58" t="s">
        <v>90</v>
      </c>
      <c r="E34" s="39" t="s">
        <v>16</v>
      </c>
      <c r="F34" s="59"/>
      <c r="G34" s="71"/>
      <c r="I34" s="53">
        <v>3</v>
      </c>
      <c r="J34" s="54"/>
      <c r="K34" s="12" t="s">
        <v>99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4" t="s">
        <v>43</v>
      </c>
      <c r="B35" s="35"/>
      <c r="D35" s="58" t="s">
        <v>91</v>
      </c>
      <c r="E35" s="39" t="s">
        <v>16</v>
      </c>
      <c r="F35" s="59"/>
      <c r="G35" s="71"/>
    </row>
    <row r="36" x14ac:dyDescent="0.2">
      <c r="A36" s="34" t="s">
        <v>67</v>
      </c>
      <c r="B36" s="35"/>
      <c r="D36" s="58" t="s">
        <v>92</v>
      </c>
      <c r="E36" s="39"/>
      <c r="F36" s="59"/>
      <c r="G36" s="71"/>
      <c r="J36" s="66" t="s">
        <v>59</v>
      </c>
    </row>
    <row r="37" x14ac:dyDescent="0.2">
      <c r="A37" s="36" t="s">
        <v>68</v>
      </c>
      <c r="B37" s="35" t="s">
        <v>69</v>
      </c>
      <c r="D37" s="60" t="s">
        <v>93</v>
      </c>
      <c r="E37" s="32"/>
      <c r="F37" s="61"/>
      <c r="G37" s="72"/>
      <c r="H37" s="3"/>
      <c r="I37" s="33"/>
      <c r="J37" s="8" t="s">
        <v>38</v>
      </c>
      <c r="K37" s="3"/>
      <c r="L37" s="3"/>
      <c r="M37" s="3"/>
      <c r="N37" s="3"/>
      <c r="O37" s="3"/>
      <c r="P37" s="3"/>
      <c r="Q37" s="3"/>
    </row>
    <row r="38" x14ac:dyDescent="0.2">
      <c r="D38" s="58" t="s">
        <v>94</v>
      </c>
      <c r="E38" s="39"/>
      <c r="F38" s="59" t="s">
        <v>44</v>
      </c>
      <c r="G38" s="71"/>
      <c r="I38" s="27"/>
      <c r="J38" t="s">
        <v>36</v>
      </c>
    </row>
    <row r="39" ht="15.75" x14ac:dyDescent="0.3">
      <c r="A39" t="s">
        <v>18</v>
      </c>
      <c r="B39" s="73" t="s">
        <v>16</v>
      </c>
      <c r="D39" s="62" t="s">
        <v>75</v>
      </c>
      <c r="E39" s="40"/>
      <c r="F39" s="63" t="s">
        <v>44</v>
      </c>
      <c r="G39" s="71"/>
      <c r="I39" s="28"/>
      <c r="J39" t="s">
        <v>37</v>
      </c>
    </row>
    <row r="40" x14ac:dyDescent="0.2">
      <c r="A40" t="s">
        <v>17</v>
      </c>
      <c r="B40" s="73" t="s">
        <v>16</v>
      </c>
      <c r="C40" s="8"/>
      <c r="D40" s="8"/>
      <c r="E40" s="8"/>
      <c r="F40" s="8"/>
      <c r="G40" s="9"/>
      <c r="H40" s="9"/>
      <c r="I40" s="42"/>
      <c r="J40" t="s">
        <v>39</v>
      </c>
    </row>
    <row r="41" ht="15.75" x14ac:dyDescent="0.3">
      <c r="A41" t="s">
        <v>19</v>
      </c>
      <c r="B41" s="73" t="s">
        <v>16</v>
      </c>
      <c r="C41" s="8"/>
      <c r="D41" s="111" t="s">
        <v>95</v>
      </c>
      <c r="E41" s="111"/>
      <c r="F41" s="111"/>
      <c r="G41" s="9"/>
      <c r="H41" s="9"/>
    </row>
    <row r="42" ht="15.75" x14ac:dyDescent="0.3">
      <c r="A42" s="8" t="s">
        <v>20</v>
      </c>
      <c r="B42" s="75" t="s">
        <v>16</v>
      </c>
      <c r="C42" s="8"/>
      <c r="D42" s="112" t="s">
        <v>89</v>
      </c>
      <c r="E42" s="111"/>
      <c r="F42" s="111"/>
      <c r="G42" s="8"/>
      <c r="H42" s="9"/>
    </row>
    <row r="43" ht="15.75" x14ac:dyDescent="0.3">
      <c r="A43" s="8" t="s">
        <v>21</v>
      </c>
      <c r="B43" s="74" t="s">
        <v>16</v>
      </c>
      <c r="C43" s="8"/>
      <c r="D43" s="111" t="s">
        <v>90</v>
      </c>
      <c r="E43" s="111"/>
      <c r="F43" s="111"/>
      <c r="G43" s="8"/>
      <c r="H43" s="9"/>
    </row>
    <row r="44" ht="15.75" x14ac:dyDescent="0.3">
      <c r="A44" s="8" t="s">
        <v>22</v>
      </c>
      <c r="B44" s="74"/>
      <c r="C44" s="8"/>
      <c r="D44" s="111" t="s">
        <v>91</v>
      </c>
      <c r="E44" s="111"/>
      <c r="F44" s="111"/>
      <c r="G44" s="8"/>
      <c r="H44" s="9"/>
    </row>
    <row r="45" ht="15.75" x14ac:dyDescent="0.3">
      <c r="A45" s="8" t="s">
        <v>23</v>
      </c>
      <c r="B45" s="74"/>
      <c r="C45" s="8"/>
      <c r="D45" s="8"/>
      <c r="E45" s="8"/>
      <c r="F45" s="8"/>
      <c r="G45" s="8"/>
      <c r="H45" s="9"/>
    </row>
    <row r="46" ht="15.75" x14ac:dyDescent="0.3">
      <c r="A46" s="8" t="s">
        <v>24</v>
      </c>
      <c r="B46" s="74"/>
      <c r="C46" s="9"/>
      <c r="D46" s="9"/>
      <c r="E46" s="9"/>
      <c r="F46" s="9"/>
      <c r="G46" s="9"/>
      <c r="H46" s="9"/>
    </row>
    <row r="47" ht="15.75" x14ac:dyDescent="0.3">
      <c r="A47" s="8" t="s">
        <v>25</v>
      </c>
      <c r="B47" s="76"/>
    </row>
    <row r="48" x14ac:dyDescent="0.2">
      <c r="A48" s="37" t="s">
        <v>70</v>
      </c>
      <c r="B48" s="38"/>
      <c r="C48" s="17"/>
      <c r="D48" s="69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10</v>
      </c>
      <c r="B49" s="35" t="s">
        <v>45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55</v>
      </c>
      <c r="B50" s="64"/>
    </row>
    <row r="51" x14ac:dyDescent="0.2">
      <c r="A51" s="18" t="s">
        <v>56</v>
      </c>
      <c r="B51" s="64"/>
    </row>
    <row r="52" x14ac:dyDescent="0.2">
      <c r="A52" s="19" t="s">
        <v>71</v>
      </c>
      <c r="B52" s="65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x14ac:dyDescent="0.2">
      <c r="A53" s="19" t="s">
        <v>40</v>
      </c>
      <c r="B53" s="34"/>
    </row>
    <row r="54" x14ac:dyDescent="0.2">
      <c r="A54" s="48" t="s">
        <v>72</v>
      </c>
      <c r="B54" s="35"/>
    </row>
    <row r="55" x14ac:dyDescent="0.2">
      <c r="A55" s="19" t="s">
        <v>73</v>
      </c>
      <c r="B55" s="27" t="s">
        <v>74</v>
      </c>
    </row>
    <row r="58" x14ac:dyDescent="0.2">
      <c r="B58" t="s">
        <v>46</v>
      </c>
    </row>
    <row r="62" x14ac:dyDescent="0.2">
      <c r="A62" t="s">
        <v>48</v>
      </c>
      <c r="B62" s="39"/>
    </row>
    <row r="63" x14ac:dyDescent="0.2">
      <c r="A63" t="s">
        <v>47</v>
      </c>
      <c r="B63" s="39"/>
      <c r="C63" s="3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2008-11-18T08:31:59Z</cp:lastPrinted>
  <dcterms:created xsi:type="dcterms:W3CDTF">2004-04-23T07:36:03Z</dcterms:created>
  <dcterms:modified xsi:type="dcterms:W3CDTF">2019-04-16T23:09:53Z</dcterms:modified>
</cp:coreProperties>
</file>