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6465" windowHeight="841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AY40" i="2" l="1"/>
  <c r="U41" i="2"/>
  <c r="AY41" i="2"/>
  <c r="P16" i="1"/>
  <c r="C51" i="1"/>
  <c r="C50" i="1"/>
  <c r="P22" i="1"/>
  <c r="P21" i="1"/>
  <c r="P20" i="1"/>
  <c r="P19" i="1"/>
  <c r="P18" i="1"/>
  <c r="P17" i="1"/>
  <c r="P11" i="1"/>
  <c r="P9" i="1"/>
  <c r="P8" i="1"/>
  <c r="P7" i="1"/>
  <c r="P6" i="1"/>
  <c r="AY39" i="2"/>
  <c r="A45" i="2"/>
  <c r="AF53" i="1"/>
  <c r="AF6" i="2"/>
  <c r="AS37" i="2"/>
  <c r="AM37" i="2"/>
  <c r="AG37" i="2"/>
  <c r="AB37" i="2"/>
  <c r="W37" i="2"/>
  <c r="R37" i="2"/>
  <c r="L37" i="2"/>
  <c r="AS36" i="2"/>
  <c r="AM36" i="2"/>
  <c r="AG36" i="2"/>
  <c r="AB36" i="2"/>
  <c r="W36" i="2"/>
  <c r="R36" i="2"/>
  <c r="L36" i="2"/>
  <c r="AS35" i="2"/>
  <c r="AM35" i="2"/>
  <c r="AG35" i="2"/>
  <c r="AB35" i="2"/>
  <c r="W35" i="2"/>
  <c r="R35" i="2"/>
  <c r="L35" i="2"/>
  <c r="AS34" i="2"/>
  <c r="AM34" i="2"/>
  <c r="AG34" i="2"/>
  <c r="AB34" i="2"/>
  <c r="W34" i="2"/>
  <c r="R34" i="2"/>
  <c r="L34" i="2"/>
  <c r="AS33" i="2"/>
  <c r="AM33" i="2"/>
  <c r="AG33" i="2"/>
  <c r="AB33" i="2"/>
  <c r="W33" i="2"/>
  <c r="R33" i="2"/>
  <c r="L33" i="2"/>
  <c r="AS32" i="2"/>
  <c r="AM32" i="2"/>
  <c r="AG32" i="2"/>
  <c r="AB32" i="2"/>
  <c r="W32" i="2"/>
  <c r="R32" i="2"/>
  <c r="L32" i="2"/>
  <c r="AS31" i="2"/>
  <c r="AM31" i="2"/>
  <c r="AG31" i="2"/>
  <c r="AB31" i="2"/>
  <c r="W31" i="2"/>
  <c r="R31" i="2"/>
  <c r="L31" i="2"/>
  <c r="AS30" i="2"/>
  <c r="AM30" i="2"/>
  <c r="AG30" i="2"/>
  <c r="AB30" i="2"/>
  <c r="W30" i="2"/>
  <c r="R30" i="2"/>
  <c r="L30" i="2"/>
  <c r="AS29" i="2"/>
  <c r="AM29" i="2"/>
  <c r="AG29" i="2"/>
  <c r="AB29" i="2"/>
  <c r="W29" i="2"/>
  <c r="R29" i="2"/>
  <c r="L29" i="2"/>
  <c r="AS28" i="2"/>
  <c r="AM28" i="2"/>
  <c r="AG28" i="2"/>
  <c r="AB28" i="2"/>
  <c r="W28" i="2"/>
  <c r="R28" i="2"/>
  <c r="L28" i="2"/>
  <c r="AS27" i="2"/>
  <c r="AM27" i="2"/>
  <c r="AG27" i="2"/>
  <c r="AB27" i="2"/>
  <c r="W27" i="2"/>
  <c r="R27" i="2"/>
  <c r="L27" i="2"/>
  <c r="AS26" i="2"/>
  <c r="AM26" i="2"/>
  <c r="AG26" i="2"/>
  <c r="AB26" i="2"/>
  <c r="W26" i="2"/>
  <c r="R26" i="2"/>
  <c r="L26" i="2"/>
  <c r="AS25" i="2"/>
  <c r="AM25" i="2"/>
  <c r="AG25" i="2"/>
  <c r="AB25" i="2"/>
  <c r="W25" i="2"/>
  <c r="R25" i="2"/>
  <c r="L25" i="2"/>
  <c r="AS24" i="2"/>
  <c r="AM24" i="2"/>
  <c r="AG24" i="2"/>
  <c r="AB24" i="2"/>
  <c r="W24" i="2"/>
  <c r="R24" i="2"/>
  <c r="L24" i="2"/>
  <c r="AS23" i="2"/>
  <c r="AM23" i="2"/>
  <c r="AG23" i="2"/>
  <c r="AB23" i="2"/>
  <c r="W23" i="2"/>
  <c r="R23" i="2"/>
  <c r="L23" i="2"/>
  <c r="AS22" i="2"/>
  <c r="AM22" i="2"/>
  <c r="AG22" i="2"/>
  <c r="AB22" i="2"/>
  <c r="W22" i="2"/>
  <c r="R22" i="2"/>
  <c r="L22" i="2"/>
  <c r="AS21" i="2"/>
  <c r="AM21" i="2"/>
  <c r="AG21" i="2"/>
  <c r="AB21" i="2"/>
  <c r="W21" i="2"/>
  <c r="R21" i="2"/>
  <c r="L21" i="2"/>
  <c r="AS20" i="2"/>
  <c r="AM20" i="2"/>
  <c r="AG20" i="2"/>
  <c r="AB20" i="2"/>
  <c r="W20" i="2"/>
  <c r="R20" i="2"/>
  <c r="L20" i="2"/>
  <c r="AS19" i="2"/>
  <c r="AM19" i="2"/>
  <c r="AG19" i="2"/>
  <c r="AB19" i="2"/>
  <c r="W19" i="2"/>
  <c r="R19" i="2"/>
  <c r="L19" i="2"/>
  <c r="AS18" i="2"/>
  <c r="AM18" i="2"/>
  <c r="AG18" i="2"/>
  <c r="AB18" i="2"/>
  <c r="W18" i="2"/>
  <c r="R18" i="2"/>
  <c r="L18" i="2"/>
  <c r="AS17" i="2"/>
  <c r="AM17" i="2"/>
  <c r="AG17" i="2"/>
  <c r="AB17" i="2"/>
  <c r="W17" i="2"/>
  <c r="R17" i="2"/>
  <c r="L17" i="2"/>
  <c r="U40" i="2"/>
  <c r="U39" i="2"/>
  <c r="Q56" i="2"/>
  <c r="A56" i="2"/>
  <c r="Q59" i="1"/>
  <c r="A59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I13" i="2"/>
  <c r="AA13" i="2"/>
  <c r="AA12" i="2"/>
  <c r="D51" i="1"/>
  <c r="D50" i="1"/>
  <c r="D49" i="1"/>
  <c r="C49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AI61" i="1"/>
  <c r="E61" i="1"/>
  <c r="BE5" i="1"/>
  <c r="J5" i="1"/>
  <c r="A58" i="1"/>
</calcChain>
</file>

<file path=xl/sharedStrings.xml><?xml version="1.0" encoding="utf-8"?>
<sst xmlns="http://schemas.openxmlformats.org/spreadsheetml/2006/main" count="162" uniqueCount="89">
  <si>
    <t>Grid1 X</t>
  </si>
  <si>
    <t>Grid1 Y</t>
  </si>
  <si>
    <t xml:space="preserve">Hz   </t>
  </si>
  <si>
    <t>Client:</t>
  </si>
  <si>
    <t>Frequency</t>
  </si>
  <si>
    <t>f</t>
  </si>
  <si>
    <t>[Hz]</t>
  </si>
  <si>
    <t>[dB]</t>
  </si>
  <si>
    <t>Date: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</si>
  <si>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</si>
  <si>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</si>
  <si>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</si>
  <si>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</si>
  <si>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</si>
  <si>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</si>
  <si>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</si>
  <si>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</si>
  <si>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</si>
  <si>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</si>
  <si>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</si>
  <si>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</si>
  <si>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</si>
  <si>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</si>
  <si>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</si>
  <si>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Sum of unfavourable deviations :</t>
  </si>
  <si>
    <t>Max. unfavourable deviations :</t>
  </si>
  <si>
    <t>Hz</t>
  </si>
  <si>
    <t>u. Dev</t>
  </si>
  <si>
    <t>at x Hz</t>
  </si>
  <si>
    <t>L2sb</t>
  </si>
  <si>
    <t>Lb</t>
  </si>
  <si>
    <t>L2-L2sb</t>
  </si>
  <si>
    <t>Legend: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</si>
  <si>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</si>
  <si>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</si>
  <si>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</si>
  <si>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</si>
  <si>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</si>
  <si>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</si>
  <si>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</si>
  <si>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</si>
  <si>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</si>
  <si>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</si>
  <si>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</si>
  <si>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</si>
  <si>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</si>
  <si>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</si>
  <si>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</si>
  <si>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%</t>
  </si>
  <si>
    <t>°C</t>
  </si>
  <si>
    <t>m²</t>
  </si>
  <si>
    <t>m³</t>
  </si>
  <si>
    <t>Pegelübersicht</t>
  </si>
  <si>
    <t>Transmission Loss</t>
  </si>
  <si>
    <t>ASTM E 90 - 09 / ASTM E 413 - 10</t>
  </si>
  <si>
    <t>TL</t>
  </si>
  <si>
    <t>Sound Transmission Class STC  =</t>
  </si>
  <si>
    <t>kPa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</si>
  <si>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</si>
  <si>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</si>
  <si>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</si>
  <si>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 xml:space="preserve">Client: </t>
  </si>
  <si>
    <t xml:space="preserve">Date of test: </t>
  </si>
  <si>
    <t>Reference contour according to E413 - 10</t>
  </si>
  <si>
    <t>1/3 octave</t>
  </si>
  <si>
    <t>Signature:</t>
  </si>
  <si>
    <t>Receiving room volume:</t>
  </si>
  <si>
    <t>Source room volume:</t>
  </si>
  <si>
    <t xml:space="preserve">Receiving room temperature: </t>
  </si>
  <si>
    <t>Area S of separating element:</t>
  </si>
  <si>
    <t>Barometric pressure:</t>
  </si>
  <si>
    <t xml:space="preserve">Mass per unit area: </t>
  </si>
  <si>
    <t xml:space="preserve">Air humidity: </t>
  </si>
  <si>
    <t xml:space="preserve">Manufacturer: </t>
  </si>
  <si>
    <t xml:space="preserve">Test room identification: </t>
  </si>
  <si>
    <t xml:space="preserve">Test specimen mounted by: </t>
  </si>
  <si>
    <t xml:space="preserve">Product identification: </t>
  </si>
  <si>
    <t xml:space="preserve">Description of the specimen: </t>
  </si>
  <si>
    <t>Max. unfavourable deviation:</t>
  </si>
  <si>
    <t>Sum of unfavourable deviations:</t>
  </si>
  <si>
    <t>dB at</t>
  </si>
  <si>
    <t>u. Dev.</t>
  </si>
  <si>
    <t>Background noise correction table</t>
  </si>
  <si>
    <t>Lb:      Background noise level</t>
  </si>
  <si>
    <t>L2sb:  Signal and background noise in the receiving room</t>
  </si>
  <si>
    <t>L2:      Adjusted signal level</t>
  </si>
  <si>
    <t xml:space="preserve">Size of test opening: </t>
  </si>
  <si>
    <t xml:space="preserve">Temperature: </t>
  </si>
  <si>
    <t xml:space="preserve">Source room volume: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</si>
</sst>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70" fontId="1" fillId="2" borderId="0" xfId="0" applyNumberFormat="1" applyFont="1" applyFill="1" applyAlignment="1"/>
    <xf numFmtId="1" fontId="1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2" fillId="0" borderId="0" xfId="0" applyFont="1" applyBorder="1" applyAlignment="1">
      <alignment horizontal="center"/>
    </xf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0" fillId="6" borderId="2" xfId="0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7" fillId="0" borderId="0" xfId="0" applyNumberFormat="1" applyFont="1" applyBorder="1" applyAlignment="1" applyProtection="1">
      <alignment horizontal="left"/>
      <protection locked="0"/>
    </xf>
    <xf numFmtId="17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70" fontId="7" fillId="0" borderId="1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70" fontId="7" fillId="0" borderId="7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5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7" fillId="0" borderId="0" xfId="0" applyNumberFormat="1" applyFont="1" applyBorder="1" applyAlignment="1"/>
    <xf numFmtId="0" fontId="7" fillId="0" borderId="4" xfId="0" applyNumberFormat="1" applyFont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13" fillId="0" borderId="3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left" vertical="center"/>
    </xf>
    <xf numFmtId="0" fontId="13" fillId="0" borderId="6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/>
    </xf>
    <xf numFmtId="0" fontId="13" fillId="0" borderId="2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2" fontId="7" fillId="0" borderId="0" xfId="0" applyNumberFormat="1" applyFont="1" applyBorder="1" applyAlignment="1">
      <alignment horizontal="right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6" xfId="0" applyNumberFormat="1" applyFont="1" applyBorder="1" applyAlignment="1" applyProtection="1">
      <alignment horizontal="left"/>
      <protection locked="0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70" fontId="2" fillId="0" borderId="1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2" fillId="0" borderId="2" xfId="0" applyNumberFormat="1" applyFont="1" applyBorder="1" applyAlignment="1">
      <alignment horizontal="right"/>
    </xf>
    <xf numFmtId="170" fontId="2" fillId="0" borderId="11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0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70" fontId="2" fillId="0" borderId="7" xfId="0" applyNumberFormat="1" applyFont="1" applyBorder="1" applyAlignment="1">
      <alignment horizontal="right"/>
    </xf>
    <xf numFmtId="170" fontId="2" fillId="0" borderId="4" xfId="0" applyNumberFormat="1" applyFont="1" applyBorder="1" applyAlignment="1">
      <alignment horizontal="right"/>
    </xf>
    <xf numFmtId="170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170" fontId="2" fillId="0" borderId="1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8" fillId="0" borderId="7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9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170" fontId="2" fillId="0" borderId="18" xfId="0" applyNumberFormat="1" applyFont="1" applyBorder="1" applyAlignment="1">
      <alignment horizontal="right"/>
    </xf>
    <xf numFmtId="0" fontId="11" fillId="0" borderId="20" xfId="0" applyNumberFormat="1" applyFont="1" applyBorder="1" applyAlignment="1">
      <alignment horizontal="left" vertical="center"/>
    </xf>
    <xf numFmtId="0" fontId="11" fillId="0" borderId="21" xfId="0" applyNumberFormat="1" applyFont="1" applyBorder="1" applyAlignment="1">
      <alignment horizontal="left" vertical="center"/>
    </xf>
    <xf numFmtId="0" fontId="11" fillId="0" borderId="22" xfId="0" applyNumberFormat="1" applyFont="1" applyBorder="1" applyAlignment="1">
      <alignment horizontal="left" vertical="center"/>
    </xf>
    <xf numFmtId="0" fontId="11" fillId="0" borderId="15" xfId="0" applyNumberFormat="1" applyFont="1" applyBorder="1" applyAlignment="1">
      <alignment horizontal="left" vertical="center"/>
    </xf>
    <xf numFmtId="0" fontId="11" fillId="0" borderId="16" xfId="0" applyNumberFormat="1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170" fontId="2" fillId="0" borderId="13" xfId="0" applyNumberFormat="1" applyFont="1" applyBorder="1" applyAlignment="1">
      <alignment horizontal="right"/>
    </xf>
    <xf numFmtId="170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170" fontId="2" fillId="0" borderId="19" xfId="0" applyNumberFormat="1" applyFont="1" applyBorder="1" applyAlignment="1">
      <alignment horizontal="right"/>
    </xf>
    <xf numFmtId="0" fontId="2" fillId="0" borderId="13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933050277864296E-2"/>
          <c:y val="2.4856619764859214E-2"/>
          <c:w val="0.85132093853262358"/>
          <c:h val="0.91013469292869131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868800"/>
        <c:axId val="177871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873280"/>
        <c:axId val="177875584"/>
      </c:scatterChart>
      <c:catAx>
        <c:axId val="17786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100892959600195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87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711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Transmission Loss, TL, dB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90435753980615E-2"/>
              <c:y val="8.4130097665677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868800"/>
        <c:crosses val="autoZero"/>
        <c:crossBetween val="midCat"/>
        <c:majorUnit val="10"/>
        <c:minorUnit val="2"/>
      </c:valAx>
      <c:valAx>
        <c:axId val="1778732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7875584"/>
        <c:crosses val="autoZero"/>
        <c:crossBetween val="midCat"/>
        <c:majorUnit val="5"/>
        <c:minorUnit val="1"/>
      </c:valAx>
      <c:valAx>
        <c:axId val="1778755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78732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83008"/>
        <c:axId val="168697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00544"/>
        <c:axId val="168710912"/>
      </c:scatterChart>
      <c:catAx>
        <c:axId val="16868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97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978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83008"/>
        <c:crosses val="autoZero"/>
        <c:crossBetween val="midCat"/>
        <c:majorUnit val="10"/>
        <c:minorUnit val="2"/>
      </c:valAx>
      <c:valAx>
        <c:axId val="1687005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710912"/>
        <c:crosses val="autoZero"/>
        <c:crossBetween val="midCat"/>
        <c:majorUnit val="5"/>
        <c:minorUnit val="1"/>
      </c:valAx>
      <c:valAx>
        <c:axId val="168710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7005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18</xdr:row>
      <xdr:rowOff>0</xdr:rowOff>
    </xdr:from>
    <xdr:to>
      <xdr:col>66</xdr:col>
      <xdr:colOff>76200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8" name="Line 14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9" name="Line 15"/>
        <xdr:cNvSpPr>
          <a:spLocks noChangeShapeType="1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0" name="Line 16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5" t="s">
        <v>53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7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7" x14ac:dyDescent="0.2">
      <c r="A3" s="101" t="s">
        <v>54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28"/>
    </row>
    <row r="4" spans="1:67" x14ac:dyDescent="0.2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28"/>
    </row>
    <row r="5" spans="1:67" x14ac:dyDescent="0.2">
      <c r="A5" s="141" t="s">
        <v>61</v>
      </c>
      <c r="B5" s="142"/>
      <c r="C5" s="142"/>
      <c r="D5" s="142"/>
      <c r="E5" s="142"/>
      <c r="F5" s="142"/>
      <c r="G5" s="142"/>
      <c r="H5" s="142"/>
      <c r="I5" s="142"/>
      <c r="J5" s="153">
        <f>Data!$B$33</f>
        <v>0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42" t="s">
        <v>62</v>
      </c>
      <c r="AX5" s="142"/>
      <c r="AY5" s="142"/>
      <c r="AZ5" s="142"/>
      <c r="BA5" s="142"/>
      <c r="BB5" s="142"/>
      <c r="BC5" s="142"/>
      <c r="BD5" s="142"/>
      <c r="BE5" s="153">
        <f>Data!$B$34</f>
        <v>0</v>
      </c>
      <c r="BF5" s="153"/>
      <c r="BG5" s="153"/>
      <c r="BH5" s="153"/>
      <c r="BI5" s="153"/>
      <c r="BJ5" s="153"/>
      <c r="BK5" s="153"/>
      <c r="BL5" s="153"/>
      <c r="BM5" s="153"/>
      <c r="BN5" s="153"/>
      <c r="BO5" s="154"/>
    </row>
    <row r="6" spans="1:67" ht="12.75" customHeight="1" x14ac:dyDescent="0.2">
      <c r="A6" s="107" t="s">
        <v>73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4">
        <f>Data!$B$35</f>
        <v>0</v>
      </c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</row>
    <row r="7" spans="1:67" x14ac:dyDescent="0.2">
      <c r="A7" s="107" t="s">
        <v>74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4">
        <f>Data!$B$36</f>
        <v>0</v>
      </c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6"/>
    </row>
    <row r="8" spans="1:67" ht="15" customHeight="1" x14ac:dyDescent="0.2">
      <c r="A8" s="107" t="s">
        <v>75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>
        <f>Data!$B$38</f>
        <v>0</v>
      </c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6"/>
    </row>
    <row r="9" spans="1:67" x14ac:dyDescent="0.2">
      <c r="A9" s="107" t="s">
        <v>76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>
        <f>Data!$B$56</f>
        <v>0</v>
      </c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6"/>
    </row>
    <row r="10" spans="1:67" x14ac:dyDescent="0.2">
      <c r="A10" s="107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6"/>
    </row>
    <row r="11" spans="1:67" ht="15" customHeight="1" x14ac:dyDescent="0.2">
      <c r="A11" s="108" t="s">
        <v>77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5">
        <f>Data!$B$57</f>
        <v>0</v>
      </c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6"/>
    </row>
    <row r="12" spans="1:67" ht="8.25" customHeight="1" x14ac:dyDescent="0.2">
      <c r="A12" s="108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6"/>
    </row>
    <row r="13" spans="1:67" x14ac:dyDescent="0.2">
      <c r="A13" s="108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6"/>
    </row>
    <row r="14" spans="1:67" x14ac:dyDescent="0.2">
      <c r="A14" s="108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6"/>
    </row>
    <row r="15" spans="1:67" x14ac:dyDescent="0.2">
      <c r="A15" s="108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6"/>
    </row>
    <row r="16" spans="1:67" x14ac:dyDescent="0.2">
      <c r="A16" s="101" t="s">
        <v>70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0" t="str">
        <f>Data!$E$32</f>
        <v xml:space="preserve"> </v>
      </c>
      <c r="Q16" s="100"/>
      <c r="R16" s="100"/>
      <c r="S16" s="100"/>
      <c r="T16" s="97" t="s">
        <v>57</v>
      </c>
      <c r="U16" s="98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6"/>
    </row>
    <row r="17" spans="1:67" x14ac:dyDescent="0.2">
      <c r="A17" s="101" t="s">
        <v>69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52" t="str">
        <f>Data!$E$34</f>
        <v xml:space="preserve"> </v>
      </c>
      <c r="Q17" s="152"/>
      <c r="R17" s="152"/>
      <c r="S17" s="152"/>
      <c r="T17" s="97" t="s">
        <v>58</v>
      </c>
      <c r="U17" s="98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9" t="s">
        <v>55</v>
      </c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5"/>
      <c r="BL17" s="95"/>
      <c r="BM17" s="95"/>
      <c r="BN17" s="95"/>
      <c r="BO17" s="96"/>
    </row>
    <row r="18" spans="1:67" x14ac:dyDescent="0.2">
      <c r="A18" s="101" t="s">
        <v>71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3" t="str">
        <f>Data!$E$35</f>
        <v xml:space="preserve"> </v>
      </c>
      <c r="Q18" s="103"/>
      <c r="R18" s="103"/>
      <c r="S18" s="103"/>
      <c r="T18" s="97" t="s">
        <v>59</v>
      </c>
      <c r="U18" s="98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9" t="s">
        <v>63</v>
      </c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5"/>
      <c r="BL18" s="95"/>
      <c r="BM18" s="95"/>
      <c r="BN18" s="95"/>
      <c r="BO18" s="96"/>
    </row>
    <row r="19" spans="1:67" x14ac:dyDescent="0.2">
      <c r="A19" s="101" t="s">
        <v>68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0">
        <f>Data!$E$36</f>
        <v>0</v>
      </c>
      <c r="Q19" s="100"/>
      <c r="R19" s="100"/>
      <c r="S19" s="100"/>
      <c r="T19" s="94" t="s">
        <v>49</v>
      </c>
      <c r="U19" s="27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6"/>
    </row>
    <row r="20" spans="1:67" x14ac:dyDescent="0.2">
      <c r="A20" s="101" t="s">
        <v>72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3">
        <f>Data!$E$37</f>
        <v>0</v>
      </c>
      <c r="Q20" s="103"/>
      <c r="R20" s="103"/>
      <c r="S20" s="103"/>
      <c r="T20" s="94" t="s">
        <v>48</v>
      </c>
      <c r="U20" s="27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01" t="s">
        <v>67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3">
        <f>Data!$E$38</f>
        <v>0</v>
      </c>
      <c r="Q21" s="103"/>
      <c r="R21" s="103"/>
      <c r="S21" s="103"/>
      <c r="T21" s="94" t="s">
        <v>60</v>
      </c>
      <c r="U21" s="27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01" t="s">
        <v>66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0">
        <f>Data!$E$39</f>
        <v>0</v>
      </c>
      <c r="Q22" s="100"/>
      <c r="R22" s="100"/>
      <c r="S22" s="100"/>
      <c r="T22" s="94" t="s">
        <v>60</v>
      </c>
      <c r="U22" s="27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2" t="s">
        <v>4</v>
      </c>
      <c r="D24" s="122"/>
      <c r="E24" s="122"/>
      <c r="F24" s="122"/>
      <c r="G24" s="122"/>
      <c r="H24" s="122"/>
      <c r="I24" s="122" t="s">
        <v>55</v>
      </c>
      <c r="J24" s="122"/>
      <c r="K24" s="122"/>
      <c r="L24" s="122"/>
      <c r="M24" s="122"/>
      <c r="N24" s="12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3" t="s">
        <v>5</v>
      </c>
      <c r="D25" s="123"/>
      <c r="E25" s="123"/>
      <c r="F25" s="123"/>
      <c r="G25" s="123"/>
      <c r="H25" s="123"/>
      <c r="I25" s="123" t="s">
        <v>64</v>
      </c>
      <c r="J25" s="123"/>
      <c r="K25" s="123"/>
      <c r="L25" s="123"/>
      <c r="M25" s="123"/>
      <c r="N25" s="12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4" t="s">
        <v>6</v>
      </c>
      <c r="D26" s="124"/>
      <c r="E26" s="124"/>
      <c r="F26" s="124"/>
      <c r="G26" s="124"/>
      <c r="H26" s="124"/>
      <c r="I26" s="124" t="s">
        <v>7</v>
      </c>
      <c r="J26" s="124"/>
      <c r="K26" s="124"/>
      <c r="L26" s="124"/>
      <c r="M26" s="124"/>
      <c r="N26" s="12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22">
        <v>50</v>
      </c>
      <c r="D27" s="122"/>
      <c r="E27" s="122"/>
      <c r="F27" s="122"/>
      <c r="G27" s="122"/>
      <c r="H27" s="122"/>
      <c r="I27" s="116">
        <f>Data!$D$2</f>
        <v>0</v>
      </c>
      <c r="J27" s="117"/>
      <c r="K27" s="117"/>
      <c r="L27" s="117"/>
      <c r="M27" s="120">
        <f>Data!$C$2</f>
        <v>0</v>
      </c>
      <c r="N27" s="121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3">
        <v>63</v>
      </c>
      <c r="D28" s="123"/>
      <c r="E28" s="123"/>
      <c r="F28" s="123"/>
      <c r="G28" s="123"/>
      <c r="H28" s="123"/>
      <c r="I28" s="112">
        <f>Data!$D$3</f>
        <v>0</v>
      </c>
      <c r="J28" s="113"/>
      <c r="K28" s="113"/>
      <c r="L28" s="113"/>
      <c r="M28" s="118">
        <f>Data!$C$3</f>
        <v>0</v>
      </c>
      <c r="N28" s="119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4">
        <v>80</v>
      </c>
      <c r="D29" s="124"/>
      <c r="E29" s="124"/>
      <c r="F29" s="124"/>
      <c r="G29" s="124"/>
      <c r="H29" s="124"/>
      <c r="I29" s="114">
        <f>Data!$D$4</f>
        <v>0</v>
      </c>
      <c r="J29" s="115"/>
      <c r="K29" s="115"/>
      <c r="L29" s="115"/>
      <c r="M29" s="110">
        <f>Data!$C$4</f>
        <v>0</v>
      </c>
      <c r="N29" s="11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2">
        <v>100</v>
      </c>
      <c r="D30" s="122"/>
      <c r="E30" s="122"/>
      <c r="F30" s="122"/>
      <c r="G30" s="122"/>
      <c r="H30" s="122"/>
      <c r="I30" s="116">
        <f>Data!$D$5</f>
        <v>0</v>
      </c>
      <c r="J30" s="117"/>
      <c r="K30" s="117"/>
      <c r="L30" s="117"/>
      <c r="M30" s="120">
        <f>Data!$C$5</f>
        <v>0</v>
      </c>
      <c r="N30" s="121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23">
        <v>125</v>
      </c>
      <c r="D31" s="123"/>
      <c r="E31" s="123"/>
      <c r="F31" s="123"/>
      <c r="G31" s="123"/>
      <c r="H31" s="123"/>
      <c r="I31" s="112">
        <f>Data!$D$6</f>
        <v>0</v>
      </c>
      <c r="J31" s="113"/>
      <c r="K31" s="113"/>
      <c r="L31" s="113"/>
      <c r="M31" s="118">
        <f>Data!$C$6</f>
        <v>0</v>
      </c>
      <c r="N31" s="119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4">
        <v>160</v>
      </c>
      <c r="D32" s="124"/>
      <c r="E32" s="124"/>
      <c r="F32" s="124"/>
      <c r="G32" s="124"/>
      <c r="H32" s="124"/>
      <c r="I32" s="114">
        <f>Data!$D$7</f>
        <v>0</v>
      </c>
      <c r="J32" s="115"/>
      <c r="K32" s="115"/>
      <c r="L32" s="115"/>
      <c r="M32" s="110" t="str">
        <f>Data!$C$7</f>
        <v xml:space="preserve"> </v>
      </c>
      <c r="N32" s="111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2">
        <v>200</v>
      </c>
      <c r="D33" s="122"/>
      <c r="E33" s="122"/>
      <c r="F33" s="122"/>
      <c r="G33" s="122"/>
      <c r="H33" s="122"/>
      <c r="I33" s="116">
        <f>Data!$D$8</f>
        <v>0</v>
      </c>
      <c r="J33" s="117"/>
      <c r="K33" s="117"/>
      <c r="L33" s="117"/>
      <c r="M33" s="120" t="str">
        <f>Data!$C$8</f>
        <v xml:space="preserve"> </v>
      </c>
      <c r="N33" s="121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3">
        <v>250</v>
      </c>
      <c r="D34" s="123"/>
      <c r="E34" s="123"/>
      <c r="F34" s="123"/>
      <c r="G34" s="123"/>
      <c r="H34" s="123"/>
      <c r="I34" s="112">
        <f>Data!$D$9</f>
        <v>0</v>
      </c>
      <c r="J34" s="113"/>
      <c r="K34" s="113"/>
      <c r="L34" s="113"/>
      <c r="M34" s="118" t="str">
        <f>Data!$C$9</f>
        <v xml:space="preserve"> </v>
      </c>
      <c r="N34" s="119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4">
        <v>315</v>
      </c>
      <c r="D35" s="124"/>
      <c r="E35" s="124"/>
      <c r="F35" s="124"/>
      <c r="G35" s="124"/>
      <c r="H35" s="124"/>
      <c r="I35" s="114">
        <f>Data!$D$10</f>
        <v>0</v>
      </c>
      <c r="J35" s="115"/>
      <c r="K35" s="115"/>
      <c r="L35" s="115"/>
      <c r="M35" s="110" t="str">
        <f>Data!$C$10</f>
        <v xml:space="preserve"> </v>
      </c>
      <c r="N35" s="111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2">
        <v>400</v>
      </c>
      <c r="D36" s="122"/>
      <c r="E36" s="122"/>
      <c r="F36" s="122"/>
      <c r="G36" s="122"/>
      <c r="H36" s="122"/>
      <c r="I36" s="116">
        <f>Data!$D$11</f>
        <v>0</v>
      </c>
      <c r="J36" s="117"/>
      <c r="K36" s="117"/>
      <c r="L36" s="117"/>
      <c r="M36" s="120" t="str">
        <f>Data!$C$11</f>
        <v xml:space="preserve"> </v>
      </c>
      <c r="N36" s="121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3">
        <v>500</v>
      </c>
      <c r="D37" s="123"/>
      <c r="E37" s="123"/>
      <c r="F37" s="123"/>
      <c r="G37" s="123"/>
      <c r="H37" s="123"/>
      <c r="I37" s="112">
        <f>Data!$D$12</f>
        <v>0</v>
      </c>
      <c r="J37" s="113"/>
      <c r="K37" s="113"/>
      <c r="L37" s="113"/>
      <c r="M37" s="118" t="str">
        <f>Data!$C$12</f>
        <v xml:space="preserve"> </v>
      </c>
      <c r="N37" s="119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4">
        <v>630</v>
      </c>
      <c r="D38" s="124"/>
      <c r="E38" s="124"/>
      <c r="F38" s="124"/>
      <c r="G38" s="124"/>
      <c r="H38" s="124"/>
      <c r="I38" s="114">
        <f>Data!$D$13</f>
        <v>0</v>
      </c>
      <c r="J38" s="115"/>
      <c r="K38" s="115"/>
      <c r="L38" s="115"/>
      <c r="M38" s="110" t="str">
        <f>Data!$C$13</f>
        <v xml:space="preserve"> </v>
      </c>
      <c r="N38" s="111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2">
        <v>800</v>
      </c>
      <c r="D39" s="122"/>
      <c r="E39" s="122"/>
      <c r="F39" s="122"/>
      <c r="G39" s="122"/>
      <c r="H39" s="122"/>
      <c r="I39" s="116">
        <f>Data!$D$14</f>
        <v>0</v>
      </c>
      <c r="J39" s="117"/>
      <c r="K39" s="117"/>
      <c r="L39" s="117"/>
      <c r="M39" s="120" t="str">
        <f>Data!$C$14</f>
        <v xml:space="preserve"> </v>
      </c>
      <c r="N39" s="121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3">
        <v>1000</v>
      </c>
      <c r="D40" s="123"/>
      <c r="E40" s="123"/>
      <c r="F40" s="123"/>
      <c r="G40" s="123"/>
      <c r="H40" s="123"/>
      <c r="I40" s="112">
        <f>Data!$D$15</f>
        <v>0</v>
      </c>
      <c r="J40" s="113"/>
      <c r="K40" s="113"/>
      <c r="L40" s="113"/>
      <c r="M40" s="118" t="str">
        <f>Data!$C$15</f>
        <v xml:space="preserve"> </v>
      </c>
      <c r="N40" s="119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4">
        <v>1250</v>
      </c>
      <c r="D41" s="124"/>
      <c r="E41" s="124"/>
      <c r="F41" s="124"/>
      <c r="G41" s="124"/>
      <c r="H41" s="124"/>
      <c r="I41" s="114">
        <f>Data!$D$16</f>
        <v>0</v>
      </c>
      <c r="J41" s="115"/>
      <c r="K41" s="115"/>
      <c r="L41" s="115"/>
      <c r="M41" s="110" t="str">
        <f>Data!$C$16</f>
        <v xml:space="preserve"> </v>
      </c>
      <c r="N41" s="111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2">
        <v>1600</v>
      </c>
      <c r="D42" s="122"/>
      <c r="E42" s="122"/>
      <c r="F42" s="122"/>
      <c r="G42" s="122"/>
      <c r="H42" s="122"/>
      <c r="I42" s="116">
        <f>Data!$D$17</f>
        <v>0</v>
      </c>
      <c r="J42" s="117"/>
      <c r="K42" s="117"/>
      <c r="L42" s="117"/>
      <c r="M42" s="120" t="str">
        <f>Data!$C$17</f>
        <v xml:space="preserve"> </v>
      </c>
      <c r="N42" s="121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3">
        <v>2000</v>
      </c>
      <c r="D43" s="123"/>
      <c r="E43" s="123"/>
      <c r="F43" s="123"/>
      <c r="G43" s="123"/>
      <c r="H43" s="123"/>
      <c r="I43" s="112">
        <f>Data!$D$18</f>
        <v>0</v>
      </c>
      <c r="J43" s="113"/>
      <c r="K43" s="113"/>
      <c r="L43" s="113"/>
      <c r="M43" s="118" t="str">
        <f>Data!$C$18</f>
        <v xml:space="preserve"> </v>
      </c>
      <c r="N43" s="119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x14ac:dyDescent="0.2">
      <c r="A44" s="1"/>
      <c r="B44" s="2"/>
      <c r="C44" s="124">
        <v>2500</v>
      </c>
      <c r="D44" s="124"/>
      <c r="E44" s="124"/>
      <c r="F44" s="124"/>
      <c r="G44" s="124"/>
      <c r="H44" s="124"/>
      <c r="I44" s="114">
        <f>Data!$D$19</f>
        <v>0</v>
      </c>
      <c r="J44" s="115"/>
      <c r="K44" s="115"/>
      <c r="L44" s="115"/>
      <c r="M44" s="110" t="str">
        <f>Data!$C$19</f>
        <v xml:space="preserve"> </v>
      </c>
      <c r="N44" s="111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x14ac:dyDescent="0.2">
      <c r="A45" s="1"/>
      <c r="B45" s="2"/>
      <c r="C45" s="122">
        <v>3150</v>
      </c>
      <c r="D45" s="122"/>
      <c r="E45" s="122"/>
      <c r="F45" s="122"/>
      <c r="G45" s="122"/>
      <c r="H45" s="122"/>
      <c r="I45" s="116">
        <f>Data!$D$20</f>
        <v>0</v>
      </c>
      <c r="J45" s="117"/>
      <c r="K45" s="117"/>
      <c r="L45" s="117"/>
      <c r="M45" s="120" t="str">
        <f>Data!$C$20</f>
        <v xml:space="preserve"> </v>
      </c>
      <c r="N45" s="121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x14ac:dyDescent="0.2">
      <c r="A46" s="1"/>
      <c r="B46" s="2"/>
      <c r="C46" s="123">
        <v>4000</v>
      </c>
      <c r="D46" s="123"/>
      <c r="E46" s="123"/>
      <c r="F46" s="123"/>
      <c r="G46" s="123"/>
      <c r="H46" s="123"/>
      <c r="I46" s="112">
        <f>Data!$D$21</f>
        <v>0</v>
      </c>
      <c r="J46" s="113"/>
      <c r="K46" s="113"/>
      <c r="L46" s="113"/>
      <c r="M46" s="118" t="str">
        <f>Data!$C$21</f>
        <v xml:space="preserve"> </v>
      </c>
      <c r="N46" s="119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x14ac:dyDescent="0.2">
      <c r="A47" s="1"/>
      <c r="B47" s="2"/>
      <c r="C47" s="124">
        <v>5000</v>
      </c>
      <c r="D47" s="124"/>
      <c r="E47" s="124"/>
      <c r="F47" s="124"/>
      <c r="G47" s="124"/>
      <c r="H47" s="124"/>
      <c r="I47" s="114">
        <f>Data!$D$22</f>
        <v>0</v>
      </c>
      <c r="J47" s="115"/>
      <c r="K47" s="115"/>
      <c r="L47" s="115"/>
      <c r="M47" s="110" t="str">
        <f>Data!$C$22</f>
        <v xml:space="preserve"> </v>
      </c>
      <c r="N47" s="111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7" t="str">
        <f>IF(Data!$J$32="","",Data!$I$32)</f>
        <v/>
      </c>
      <c r="D49" s="125">
        <f>Data!$J$32</f>
        <v>0</v>
      </c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7" t="str">
        <f>IF(Data!$J$33="","",Data!$I$33)</f>
        <v/>
      </c>
      <c r="D50" s="125">
        <f>Data!$J$33</f>
        <v>0</v>
      </c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O50" s="2"/>
      <c r="AP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7" t="str">
        <f>IF(Data!$J$34="","",Data!$I$34)</f>
        <v/>
      </c>
      <c r="D51" s="125">
        <f>Data!$J$34</f>
        <v>0</v>
      </c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O51" s="2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7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88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34" t="s">
        <v>56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>
        <f>Data!$B$39</f>
        <v>0</v>
      </c>
      <c r="AG53" s="132"/>
      <c r="AH53" s="132"/>
      <c r="AI53" s="136" t="s">
        <v>9</v>
      </c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7"/>
      <c r="BN53" s="5"/>
      <c r="BO53" s="6"/>
    </row>
    <row r="54" spans="1:67" ht="12" customHeight="1" x14ac:dyDescent="0.2">
      <c r="A54" s="1"/>
      <c r="B54" s="2"/>
      <c r="C54" s="135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9"/>
      <c r="BN54" s="5"/>
      <c r="BO54" s="6"/>
    </row>
    <row r="55" spans="1:67" ht="12" customHeight="1" x14ac:dyDescent="0.2">
      <c r="A55" s="1"/>
      <c r="B55" s="2"/>
      <c r="C55" s="146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8"/>
      <c r="BN55" s="5"/>
      <c r="BO55" s="6"/>
    </row>
    <row r="56" spans="1:67" ht="12" customHeight="1" x14ac:dyDescent="0.2">
      <c r="A56" s="1"/>
      <c r="B56" s="2"/>
      <c r="C56" s="149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  <c r="BI56" s="150"/>
      <c r="BJ56" s="150"/>
      <c r="BK56" s="150"/>
      <c r="BL56" s="150"/>
      <c r="BM56" s="151"/>
      <c r="BN56" s="5"/>
      <c r="BO56" s="6"/>
    </row>
    <row r="57" spans="1:67" ht="12" customHeight="1" x14ac:dyDescent="0.2">
      <c r="A57" s="2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5"/>
    </row>
    <row r="58" spans="1:67" ht="12" customHeight="1" x14ac:dyDescent="0.2">
      <c r="A58" s="141">
        <f>Data!$A$48</f>
        <v>0</v>
      </c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3"/>
    </row>
    <row r="59" spans="1:67" ht="12" customHeight="1" x14ac:dyDescent="0.2">
      <c r="A59" s="144">
        <f>Data!$A$54</f>
        <v>0</v>
      </c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29">
        <f>Data!$B$54</f>
        <v>0</v>
      </c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  <c r="BI59" s="130"/>
      <c r="BJ59" s="130"/>
      <c r="BK59" s="130"/>
      <c r="BL59" s="130"/>
      <c r="BM59" s="130"/>
      <c r="BN59" s="130"/>
      <c r="BO59" s="131"/>
    </row>
    <row r="60" spans="1:67" ht="12" customHeight="1" x14ac:dyDescent="0.2">
      <c r="A60" s="101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2"/>
      <c r="BM60" s="102"/>
      <c r="BN60" s="102"/>
      <c r="BO60" s="128"/>
    </row>
    <row r="61" spans="1:67" x14ac:dyDescent="0.2">
      <c r="A61" s="140" t="s">
        <v>8</v>
      </c>
      <c r="B61" s="126"/>
      <c r="C61" s="126"/>
      <c r="D61" s="126"/>
      <c r="E61" s="126">
        <f>Data!$B$49</f>
        <v>0</v>
      </c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 t="s">
        <v>65</v>
      </c>
      <c r="Z61" s="126"/>
      <c r="AA61" s="126"/>
      <c r="AB61" s="126"/>
      <c r="AC61" s="126"/>
      <c r="AD61" s="126"/>
      <c r="AE61" s="126"/>
      <c r="AF61" s="126"/>
      <c r="AG61" s="126"/>
      <c r="AH61" s="126"/>
      <c r="AI61" s="126">
        <f>Data!$B$53</f>
        <v>0</v>
      </c>
      <c r="AJ61" s="126"/>
      <c r="AK61" s="126"/>
      <c r="AL61" s="126"/>
      <c r="AM61" s="126"/>
      <c r="AN61" s="126"/>
      <c r="AO61" s="126"/>
      <c r="AP61" s="126"/>
      <c r="AQ61" s="126"/>
      <c r="AR61" s="126"/>
      <c r="AS61" s="126"/>
      <c r="AT61" s="126"/>
      <c r="AU61" s="126"/>
      <c r="AV61" s="126"/>
      <c r="AW61" s="126"/>
      <c r="AX61" s="126"/>
      <c r="AY61" s="126"/>
      <c r="AZ61" s="126"/>
      <c r="BA61" s="126"/>
      <c r="BB61" s="126"/>
      <c r="BC61" s="126"/>
      <c r="BD61" s="126"/>
      <c r="BE61" s="126"/>
      <c r="BF61" s="126"/>
      <c r="BG61" s="126"/>
      <c r="BH61" s="126"/>
      <c r="BI61" s="126"/>
      <c r="BJ61" s="126"/>
      <c r="BK61" s="126"/>
      <c r="BL61" s="126"/>
      <c r="BM61" s="126"/>
      <c r="BN61" s="126"/>
      <c r="BO61" s="127"/>
    </row>
  </sheetData>
  <mergeCells count="117">
    <mergeCell ref="C29:H29"/>
    <mergeCell ref="I30:L30"/>
    <mergeCell ref="M30:N30"/>
    <mergeCell ref="C30:H30"/>
    <mergeCell ref="A1:BO2"/>
    <mergeCell ref="M34:N34"/>
    <mergeCell ref="J5:AV5"/>
    <mergeCell ref="C33:H33"/>
    <mergeCell ref="C34:H34"/>
    <mergeCell ref="I34:L34"/>
    <mergeCell ref="I29:L29"/>
    <mergeCell ref="M29:N29"/>
    <mergeCell ref="M31:N31"/>
    <mergeCell ref="I28:L28"/>
    <mergeCell ref="C26:H26"/>
    <mergeCell ref="C24:H24"/>
    <mergeCell ref="C25:H25"/>
    <mergeCell ref="P22:S22"/>
    <mergeCell ref="A22:O22"/>
    <mergeCell ref="I26:N26"/>
    <mergeCell ref="A3:BO3"/>
    <mergeCell ref="A4:BO4"/>
    <mergeCell ref="AW5:BD5"/>
    <mergeCell ref="A5:I5"/>
    <mergeCell ref="BE5:BO5"/>
    <mergeCell ref="A6:O6"/>
    <mergeCell ref="P6:BO6"/>
    <mergeCell ref="I45:L45"/>
    <mergeCell ref="M45:N45"/>
    <mergeCell ref="I46:L46"/>
    <mergeCell ref="M46:N46"/>
    <mergeCell ref="I24:N24"/>
    <mergeCell ref="A16:O16"/>
    <mergeCell ref="A17:O17"/>
    <mergeCell ref="A18:O18"/>
    <mergeCell ref="A19:O19"/>
    <mergeCell ref="I25:N25"/>
    <mergeCell ref="C46:H46"/>
    <mergeCell ref="C45:H45"/>
    <mergeCell ref="C39:H39"/>
    <mergeCell ref="C40:H40"/>
    <mergeCell ref="C44:H44"/>
    <mergeCell ref="C43:H43"/>
    <mergeCell ref="C42:H42"/>
    <mergeCell ref="C41:H41"/>
    <mergeCell ref="C31:H31"/>
    <mergeCell ref="C32:H32"/>
    <mergeCell ref="I31:L31"/>
    <mergeCell ref="I32:L32"/>
    <mergeCell ref="C37:H37"/>
    <mergeCell ref="C38:H38"/>
    <mergeCell ref="I35:L35"/>
    <mergeCell ref="C36:H36"/>
    <mergeCell ref="C35:H35"/>
    <mergeCell ref="I47:L47"/>
    <mergeCell ref="A61:D61"/>
    <mergeCell ref="A58:BO58"/>
    <mergeCell ref="M47:N47"/>
    <mergeCell ref="D49:R49"/>
    <mergeCell ref="Y61:AH61"/>
    <mergeCell ref="E61:X61"/>
    <mergeCell ref="A59:P59"/>
    <mergeCell ref="D50:R50"/>
    <mergeCell ref="C55:BM56"/>
    <mergeCell ref="D51:R51"/>
    <mergeCell ref="AI61:BO61"/>
    <mergeCell ref="A60:BO60"/>
    <mergeCell ref="Q59:BO59"/>
    <mergeCell ref="AF53:AH54"/>
    <mergeCell ref="C53:AE54"/>
    <mergeCell ref="AI53:BM54"/>
    <mergeCell ref="C27:H27"/>
    <mergeCell ref="M27:N27"/>
    <mergeCell ref="I27:L27"/>
    <mergeCell ref="C28:H28"/>
    <mergeCell ref="M28:N28"/>
    <mergeCell ref="C47:H47"/>
    <mergeCell ref="M43:N43"/>
    <mergeCell ref="M42:N42"/>
    <mergeCell ref="M33:N33"/>
    <mergeCell ref="I36:L36"/>
    <mergeCell ref="M32:N32"/>
    <mergeCell ref="I37:L37"/>
    <mergeCell ref="M40:N40"/>
    <mergeCell ref="M39:N39"/>
    <mergeCell ref="I39:L39"/>
    <mergeCell ref="M35:N35"/>
    <mergeCell ref="M37:N37"/>
    <mergeCell ref="I38:L38"/>
    <mergeCell ref="M36:N36"/>
    <mergeCell ref="I33:L33"/>
    <mergeCell ref="M41:N41"/>
    <mergeCell ref="M38:N38"/>
    <mergeCell ref="I40:L40"/>
    <mergeCell ref="I44:L44"/>
    <mergeCell ref="I43:L43"/>
    <mergeCell ref="I42:L42"/>
    <mergeCell ref="I41:L41"/>
    <mergeCell ref="M44:N44"/>
    <mergeCell ref="A21:O21"/>
    <mergeCell ref="P21:S21"/>
    <mergeCell ref="A9:O10"/>
    <mergeCell ref="P9:BO10"/>
    <mergeCell ref="A11:O15"/>
    <mergeCell ref="P11:BO15"/>
    <mergeCell ref="AI18:BJ18"/>
    <mergeCell ref="P16:S16"/>
    <mergeCell ref="P17:S17"/>
    <mergeCell ref="P18:S18"/>
    <mergeCell ref="AI17:BJ17"/>
    <mergeCell ref="P19:S19"/>
    <mergeCell ref="A20:O20"/>
    <mergeCell ref="P20:S20"/>
    <mergeCell ref="P7:BO7"/>
    <mergeCell ref="A8:O8"/>
    <mergeCell ref="P8:BO8"/>
    <mergeCell ref="A7:O7"/>
  </mergeCells>
  <phoneticPr fontId="2" type="noConversion"/>
  <pageMargins left="0.78740157480314965" right="0.70866141732283472" top="0.78740157480314965" bottom="0.39370078740157483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5" t="s">
        <v>53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9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9" x14ac:dyDescent="0.2">
      <c r="A3" s="101" t="s">
        <v>54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28"/>
    </row>
    <row r="4" spans="1:69" x14ac:dyDescent="0.2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5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34" t="s">
        <v>56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215">
        <f>Data!$B$39</f>
        <v>0</v>
      </c>
      <c r="AG6" s="215"/>
      <c r="AH6" s="215"/>
      <c r="AI6" s="136" t="s">
        <v>9</v>
      </c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5"/>
      <c r="BO6" s="6"/>
    </row>
    <row r="7" spans="1:69" x14ac:dyDescent="0.2">
      <c r="A7" s="1"/>
      <c r="B7" s="2"/>
      <c r="C7" s="135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216"/>
      <c r="AG7" s="216"/>
      <c r="AH7" s="216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9"/>
      <c r="BN7" s="5"/>
      <c r="BO7" s="6"/>
    </row>
    <row r="8" spans="1:69" ht="12.75" customHeight="1" x14ac:dyDescent="0.2">
      <c r="A8" s="1"/>
      <c r="B8" s="2"/>
      <c r="C8" s="146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8"/>
      <c r="BN8" s="5"/>
      <c r="BO8" s="6"/>
    </row>
    <row r="9" spans="1:69" ht="12.75" customHeight="1" x14ac:dyDescent="0.2">
      <c r="A9" s="1"/>
      <c r="B9" s="2"/>
      <c r="C9" s="149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1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2" t="s">
        <v>79</v>
      </c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206">
        <f>Data!$B$50</f>
        <v>0</v>
      </c>
      <c r="AB12" s="206"/>
      <c r="AC12" s="206"/>
      <c r="AD12" s="206"/>
      <c r="AE12" s="162" t="s">
        <v>9</v>
      </c>
      <c r="AF12" s="162"/>
      <c r="AG12" s="162"/>
      <c r="AH12" s="162"/>
      <c r="AK12" s="2"/>
      <c r="AL12" s="2"/>
      <c r="AM12" s="5"/>
      <c r="AN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2" t="s">
        <v>78</v>
      </c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206">
        <f>Data!$B$51</f>
        <v>0</v>
      </c>
      <c r="AB13" s="206"/>
      <c r="AC13" s="206"/>
      <c r="AD13" s="206"/>
      <c r="AE13" s="162" t="s">
        <v>80</v>
      </c>
      <c r="AF13" s="162"/>
      <c r="AG13" s="162"/>
      <c r="AH13" s="162"/>
      <c r="AI13" s="211">
        <f>Data!$B$52</f>
        <v>0</v>
      </c>
      <c r="AJ13" s="211"/>
      <c r="AK13" s="211"/>
      <c r="AL13" s="211"/>
      <c r="AM13" s="163" t="s">
        <v>26</v>
      </c>
      <c r="AN13" s="163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79" t="s">
        <v>4</v>
      </c>
      <c r="D15" s="178"/>
      <c r="E15" s="178"/>
      <c r="F15" s="178"/>
      <c r="G15" s="178"/>
      <c r="H15" s="178"/>
      <c r="I15" s="178"/>
      <c r="J15" s="178"/>
      <c r="K15" s="178"/>
      <c r="L15" s="179" t="s">
        <v>55</v>
      </c>
      <c r="M15" s="178"/>
      <c r="N15" s="178"/>
      <c r="O15" s="178"/>
      <c r="P15" s="178"/>
      <c r="Q15" s="180"/>
      <c r="R15" s="177" t="s">
        <v>19</v>
      </c>
      <c r="S15" s="177"/>
      <c r="T15" s="177"/>
      <c r="U15" s="177"/>
      <c r="V15" s="177"/>
      <c r="W15" s="177" t="s">
        <v>20</v>
      </c>
      <c r="X15" s="177"/>
      <c r="Y15" s="177"/>
      <c r="Z15" s="177"/>
      <c r="AA15" s="177"/>
      <c r="AB15" s="178" t="s">
        <v>21</v>
      </c>
      <c r="AC15" s="178"/>
      <c r="AD15" s="178"/>
      <c r="AE15" s="178"/>
      <c r="AF15" s="178"/>
      <c r="AG15" s="179" t="s">
        <v>22</v>
      </c>
      <c r="AH15" s="178"/>
      <c r="AI15" s="178"/>
      <c r="AJ15" s="178"/>
      <c r="AK15" s="178"/>
      <c r="AL15" s="180"/>
      <c r="AM15" s="179" t="s">
        <v>81</v>
      </c>
      <c r="AN15" s="178"/>
      <c r="AO15" s="178"/>
      <c r="AP15" s="178"/>
      <c r="AQ15" s="178"/>
      <c r="AR15" s="180"/>
      <c r="AS15" s="181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3"/>
      <c r="BN15" s="2"/>
      <c r="BO15" s="14"/>
      <c r="BP15" s="12"/>
    </row>
    <row r="16" spans="1:69" x14ac:dyDescent="0.2">
      <c r="A16" s="1"/>
      <c r="B16" s="2"/>
      <c r="C16" s="187" t="s">
        <v>6</v>
      </c>
      <c r="D16" s="188"/>
      <c r="E16" s="188"/>
      <c r="F16" s="188"/>
      <c r="G16" s="188"/>
      <c r="H16" s="188"/>
      <c r="I16" s="188"/>
      <c r="J16" s="188"/>
      <c r="K16" s="188"/>
      <c r="L16" s="187" t="s">
        <v>7</v>
      </c>
      <c r="M16" s="188"/>
      <c r="N16" s="188"/>
      <c r="O16" s="188"/>
      <c r="P16" s="188"/>
      <c r="Q16" s="189"/>
      <c r="R16" s="196" t="s">
        <v>7</v>
      </c>
      <c r="S16" s="196"/>
      <c r="T16" s="196"/>
      <c r="U16" s="196"/>
      <c r="V16" s="196"/>
      <c r="W16" s="196" t="s">
        <v>7</v>
      </c>
      <c r="X16" s="196"/>
      <c r="Y16" s="196"/>
      <c r="Z16" s="196"/>
      <c r="AA16" s="196"/>
      <c r="AB16" s="188" t="s">
        <v>23</v>
      </c>
      <c r="AC16" s="188"/>
      <c r="AD16" s="188"/>
      <c r="AE16" s="188"/>
      <c r="AF16" s="188"/>
      <c r="AG16" s="187" t="s">
        <v>7</v>
      </c>
      <c r="AH16" s="188"/>
      <c r="AI16" s="188"/>
      <c r="AJ16" s="188"/>
      <c r="AK16" s="188"/>
      <c r="AL16" s="189"/>
      <c r="AM16" s="187" t="s">
        <v>7</v>
      </c>
      <c r="AN16" s="188"/>
      <c r="AO16" s="188"/>
      <c r="AP16" s="188"/>
      <c r="AQ16" s="188"/>
      <c r="AR16" s="189"/>
      <c r="AS16" s="184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5"/>
      <c r="BH16" s="185"/>
      <c r="BI16" s="185"/>
      <c r="BJ16" s="185"/>
      <c r="BK16" s="185"/>
      <c r="BL16" s="185"/>
      <c r="BM16" s="186"/>
      <c r="BN16" s="2"/>
      <c r="BO16" s="14"/>
      <c r="BP16" s="12"/>
      <c r="BQ16" s="12"/>
    </row>
    <row r="17" spans="1:72" x14ac:dyDescent="0.2">
      <c r="A17" s="1"/>
      <c r="B17" s="2"/>
      <c r="C17" s="204">
        <v>50</v>
      </c>
      <c r="D17" s="163"/>
      <c r="E17" s="163"/>
      <c r="F17" s="163"/>
      <c r="G17" s="163"/>
      <c r="H17" s="163"/>
      <c r="I17" s="163"/>
      <c r="J17" s="163"/>
      <c r="K17" s="163"/>
      <c r="L17" s="190">
        <f>Data!$D$2</f>
        <v>0</v>
      </c>
      <c r="M17" s="191"/>
      <c r="N17" s="191"/>
      <c r="O17" s="191"/>
      <c r="P17" s="191"/>
      <c r="Q17" s="192"/>
      <c r="R17" s="175">
        <f>Data!$E$2</f>
        <v>0</v>
      </c>
      <c r="S17" s="175"/>
      <c r="T17" s="175"/>
      <c r="U17" s="175"/>
      <c r="V17" s="175"/>
      <c r="W17" s="175">
        <f>Data!$F$2</f>
        <v>0</v>
      </c>
      <c r="X17" s="175"/>
      <c r="Y17" s="175"/>
      <c r="Z17" s="175"/>
      <c r="AA17" s="175"/>
      <c r="AB17" s="176">
        <f>Data!$G$2</f>
        <v>0</v>
      </c>
      <c r="AC17" s="176"/>
      <c r="AD17" s="176"/>
      <c r="AE17" s="176"/>
      <c r="AF17" s="176"/>
      <c r="AG17" s="166">
        <f>Data!$H$2</f>
        <v>0</v>
      </c>
      <c r="AH17" s="167"/>
      <c r="AI17" s="167"/>
      <c r="AJ17" s="167"/>
      <c r="AK17" s="167"/>
      <c r="AL17" s="168"/>
      <c r="AM17" s="172">
        <f>Data!$I$2</f>
        <v>0</v>
      </c>
      <c r="AN17" s="173"/>
      <c r="AO17" s="173"/>
      <c r="AP17" s="173"/>
      <c r="AQ17" s="173"/>
      <c r="AR17" s="174"/>
      <c r="AS17" s="169">
        <f>Data!$J$2</f>
        <v>0</v>
      </c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1"/>
      <c r="BN17" s="2"/>
      <c r="BO17" s="14"/>
      <c r="BP17" s="12"/>
      <c r="BQ17" s="12"/>
    </row>
    <row r="18" spans="1:72" x14ac:dyDescent="0.2">
      <c r="A18" s="1"/>
      <c r="B18" s="2"/>
      <c r="C18" s="204">
        <v>63</v>
      </c>
      <c r="D18" s="163"/>
      <c r="E18" s="163"/>
      <c r="F18" s="163"/>
      <c r="G18" s="163"/>
      <c r="H18" s="163"/>
      <c r="I18" s="163"/>
      <c r="J18" s="163"/>
      <c r="K18" s="163"/>
      <c r="L18" s="190">
        <f>Data!$D$3</f>
        <v>0</v>
      </c>
      <c r="M18" s="191"/>
      <c r="N18" s="191"/>
      <c r="O18" s="191"/>
      <c r="P18" s="191"/>
      <c r="Q18" s="192"/>
      <c r="R18" s="164">
        <f>Data!$E$3</f>
        <v>0</v>
      </c>
      <c r="S18" s="164"/>
      <c r="T18" s="164"/>
      <c r="U18" s="164"/>
      <c r="V18" s="164"/>
      <c r="W18" s="164">
        <f>Data!$F$3</f>
        <v>0</v>
      </c>
      <c r="X18" s="164"/>
      <c r="Y18" s="164"/>
      <c r="Z18" s="164"/>
      <c r="AA18" s="164"/>
      <c r="AB18" s="165">
        <f>Data!$G$3</f>
        <v>0</v>
      </c>
      <c r="AC18" s="165"/>
      <c r="AD18" s="165"/>
      <c r="AE18" s="165"/>
      <c r="AF18" s="165"/>
      <c r="AG18" s="166">
        <f>Data!$H$3</f>
        <v>0</v>
      </c>
      <c r="AH18" s="167"/>
      <c r="AI18" s="167"/>
      <c r="AJ18" s="167"/>
      <c r="AK18" s="167"/>
      <c r="AL18" s="168"/>
      <c r="AM18" s="172">
        <f>Data!$I$3</f>
        <v>0</v>
      </c>
      <c r="AN18" s="173"/>
      <c r="AO18" s="173"/>
      <c r="AP18" s="173"/>
      <c r="AQ18" s="173"/>
      <c r="AR18" s="174"/>
      <c r="AS18" s="169">
        <f>Data!$J$3</f>
        <v>0</v>
      </c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1"/>
      <c r="BN18" s="2"/>
      <c r="BO18" s="14"/>
      <c r="BP18" s="12"/>
      <c r="BQ18" s="12"/>
    </row>
    <row r="19" spans="1:72" x14ac:dyDescent="0.2">
      <c r="A19" s="1"/>
      <c r="B19" s="2"/>
      <c r="C19" s="204">
        <v>80</v>
      </c>
      <c r="D19" s="163"/>
      <c r="E19" s="163"/>
      <c r="F19" s="163"/>
      <c r="G19" s="163"/>
      <c r="H19" s="163"/>
      <c r="I19" s="163"/>
      <c r="J19" s="163"/>
      <c r="K19" s="163"/>
      <c r="L19" s="190">
        <f>Data!$D$4</f>
        <v>0</v>
      </c>
      <c r="M19" s="191"/>
      <c r="N19" s="191"/>
      <c r="O19" s="191"/>
      <c r="P19" s="191"/>
      <c r="Q19" s="192"/>
      <c r="R19" s="164">
        <f>Data!$E$4</f>
        <v>0</v>
      </c>
      <c r="S19" s="164"/>
      <c r="T19" s="164"/>
      <c r="U19" s="164"/>
      <c r="V19" s="164"/>
      <c r="W19" s="164">
        <f>Data!$F$4</f>
        <v>0</v>
      </c>
      <c r="X19" s="164"/>
      <c r="Y19" s="164"/>
      <c r="Z19" s="164"/>
      <c r="AA19" s="164"/>
      <c r="AB19" s="165">
        <f>Data!$G$4</f>
        <v>0</v>
      </c>
      <c r="AC19" s="165"/>
      <c r="AD19" s="165"/>
      <c r="AE19" s="165"/>
      <c r="AF19" s="165"/>
      <c r="AG19" s="166">
        <f>Data!$H$4</f>
        <v>0</v>
      </c>
      <c r="AH19" s="167"/>
      <c r="AI19" s="167"/>
      <c r="AJ19" s="167"/>
      <c r="AK19" s="167"/>
      <c r="AL19" s="168"/>
      <c r="AM19" s="172">
        <f>Data!$I$4</f>
        <v>0</v>
      </c>
      <c r="AN19" s="173"/>
      <c r="AO19" s="173"/>
      <c r="AP19" s="173"/>
      <c r="AQ19" s="173"/>
      <c r="AR19" s="174"/>
      <c r="AS19" s="169">
        <f>Data!$J$4</f>
        <v>0</v>
      </c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1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204">
        <v>100</v>
      </c>
      <c r="D20" s="163"/>
      <c r="E20" s="163"/>
      <c r="F20" s="163"/>
      <c r="G20" s="163"/>
      <c r="H20" s="163"/>
      <c r="I20" s="163"/>
      <c r="J20" s="163"/>
      <c r="K20" s="163"/>
      <c r="L20" s="190">
        <f>Data!$D$5</f>
        <v>0</v>
      </c>
      <c r="M20" s="191"/>
      <c r="N20" s="191"/>
      <c r="O20" s="191"/>
      <c r="P20" s="191"/>
      <c r="Q20" s="192"/>
      <c r="R20" s="164">
        <f>Data!$E$5</f>
        <v>0</v>
      </c>
      <c r="S20" s="164"/>
      <c r="T20" s="164"/>
      <c r="U20" s="164"/>
      <c r="V20" s="164"/>
      <c r="W20" s="164">
        <f>Data!$F$5</f>
        <v>0</v>
      </c>
      <c r="X20" s="164"/>
      <c r="Y20" s="164"/>
      <c r="Z20" s="164"/>
      <c r="AA20" s="164"/>
      <c r="AB20" s="165">
        <f>Data!$G$5</f>
        <v>0</v>
      </c>
      <c r="AC20" s="165"/>
      <c r="AD20" s="165"/>
      <c r="AE20" s="165"/>
      <c r="AF20" s="165"/>
      <c r="AG20" s="166">
        <f>Data!$H$5</f>
        <v>0</v>
      </c>
      <c r="AH20" s="167"/>
      <c r="AI20" s="167"/>
      <c r="AJ20" s="167"/>
      <c r="AK20" s="167"/>
      <c r="AL20" s="168"/>
      <c r="AM20" s="172">
        <f>Data!$I$5</f>
        <v>0</v>
      </c>
      <c r="AN20" s="173"/>
      <c r="AO20" s="173"/>
      <c r="AP20" s="173"/>
      <c r="AQ20" s="173"/>
      <c r="AR20" s="174"/>
      <c r="AS20" s="169">
        <f>Data!$J$5</f>
        <v>0</v>
      </c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1"/>
      <c r="BN20" s="2"/>
      <c r="BO20" s="14"/>
      <c r="BP20" s="12"/>
      <c r="BQ20" s="12"/>
    </row>
    <row r="21" spans="1:72" x14ac:dyDescent="0.2">
      <c r="A21" s="1"/>
      <c r="B21" s="2"/>
      <c r="C21" s="204">
        <v>125</v>
      </c>
      <c r="D21" s="163"/>
      <c r="E21" s="163"/>
      <c r="F21" s="163"/>
      <c r="G21" s="163"/>
      <c r="H21" s="163"/>
      <c r="I21" s="163"/>
      <c r="J21" s="163"/>
      <c r="K21" s="163"/>
      <c r="L21" s="190">
        <f>Data!$D$6</f>
        <v>0</v>
      </c>
      <c r="M21" s="191"/>
      <c r="N21" s="191"/>
      <c r="O21" s="191"/>
      <c r="P21" s="191"/>
      <c r="Q21" s="192"/>
      <c r="R21" s="164">
        <f>Data!$E$6</f>
        <v>0</v>
      </c>
      <c r="S21" s="164"/>
      <c r="T21" s="164"/>
      <c r="U21" s="164"/>
      <c r="V21" s="164"/>
      <c r="W21" s="164">
        <f>Data!$F$6</f>
        <v>0</v>
      </c>
      <c r="X21" s="164"/>
      <c r="Y21" s="164"/>
      <c r="Z21" s="164"/>
      <c r="AA21" s="164"/>
      <c r="AB21" s="165">
        <f>Data!$G$6</f>
        <v>0</v>
      </c>
      <c r="AC21" s="165"/>
      <c r="AD21" s="165"/>
      <c r="AE21" s="165"/>
      <c r="AF21" s="165"/>
      <c r="AG21" s="166">
        <f>Data!$H$6</f>
        <v>0</v>
      </c>
      <c r="AH21" s="167"/>
      <c r="AI21" s="167"/>
      <c r="AJ21" s="167"/>
      <c r="AK21" s="167"/>
      <c r="AL21" s="168"/>
      <c r="AM21" s="172">
        <f>Data!$I$6</f>
        <v>0</v>
      </c>
      <c r="AN21" s="173"/>
      <c r="AO21" s="173"/>
      <c r="AP21" s="173"/>
      <c r="AQ21" s="173"/>
      <c r="AR21" s="174"/>
      <c r="AS21" s="169">
        <f>Data!$J$6</f>
        <v>0</v>
      </c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1"/>
      <c r="BN21" s="2"/>
      <c r="BO21" s="14"/>
      <c r="BP21" s="12"/>
      <c r="BQ21" s="12"/>
    </row>
    <row r="22" spans="1:72" x14ac:dyDescent="0.2">
      <c r="A22" s="1"/>
      <c r="B22" s="2"/>
      <c r="C22" s="204">
        <v>160</v>
      </c>
      <c r="D22" s="163"/>
      <c r="E22" s="163"/>
      <c r="F22" s="163"/>
      <c r="G22" s="163"/>
      <c r="H22" s="163"/>
      <c r="I22" s="163"/>
      <c r="J22" s="163"/>
      <c r="K22" s="163"/>
      <c r="L22" s="190">
        <f>Data!$D$7</f>
        <v>0</v>
      </c>
      <c r="M22" s="191"/>
      <c r="N22" s="191"/>
      <c r="O22" s="191"/>
      <c r="P22" s="191"/>
      <c r="Q22" s="192"/>
      <c r="R22" s="164">
        <f>Data!$E$7</f>
        <v>0</v>
      </c>
      <c r="S22" s="164"/>
      <c r="T22" s="164"/>
      <c r="U22" s="164"/>
      <c r="V22" s="164"/>
      <c r="W22" s="164">
        <f>Data!$F$7</f>
        <v>0</v>
      </c>
      <c r="X22" s="164"/>
      <c r="Y22" s="164"/>
      <c r="Z22" s="164"/>
      <c r="AA22" s="164"/>
      <c r="AB22" s="165">
        <f>Data!$G$7</f>
        <v>0</v>
      </c>
      <c r="AC22" s="165"/>
      <c r="AD22" s="165"/>
      <c r="AE22" s="165"/>
      <c r="AF22" s="165"/>
      <c r="AG22" s="166">
        <f>Data!$H$7</f>
        <v>0</v>
      </c>
      <c r="AH22" s="167"/>
      <c r="AI22" s="167"/>
      <c r="AJ22" s="167"/>
      <c r="AK22" s="167"/>
      <c r="AL22" s="168"/>
      <c r="AM22" s="172">
        <f>Data!$I$7</f>
        <v>0</v>
      </c>
      <c r="AN22" s="173"/>
      <c r="AO22" s="173"/>
      <c r="AP22" s="173"/>
      <c r="AQ22" s="173"/>
      <c r="AR22" s="174"/>
      <c r="AS22" s="169">
        <f>Data!$J$7</f>
        <v>0</v>
      </c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1"/>
      <c r="BN22" s="2"/>
      <c r="BO22" s="14"/>
      <c r="BP22" s="12"/>
      <c r="BQ22" s="12"/>
    </row>
    <row r="23" spans="1:72" x14ac:dyDescent="0.2">
      <c r="A23" s="1"/>
      <c r="B23" s="2"/>
      <c r="C23" s="204">
        <v>200</v>
      </c>
      <c r="D23" s="163"/>
      <c r="E23" s="163"/>
      <c r="F23" s="163"/>
      <c r="G23" s="163"/>
      <c r="H23" s="163"/>
      <c r="I23" s="163"/>
      <c r="J23" s="163"/>
      <c r="K23" s="163"/>
      <c r="L23" s="190">
        <f>Data!$D$8</f>
        <v>0</v>
      </c>
      <c r="M23" s="191"/>
      <c r="N23" s="191"/>
      <c r="O23" s="191"/>
      <c r="P23" s="191"/>
      <c r="Q23" s="192"/>
      <c r="R23" s="164">
        <f>Data!$E$8</f>
        <v>0</v>
      </c>
      <c r="S23" s="164"/>
      <c r="T23" s="164"/>
      <c r="U23" s="164"/>
      <c r="V23" s="164"/>
      <c r="W23" s="164">
        <f>Data!$F$8</f>
        <v>0</v>
      </c>
      <c r="X23" s="164"/>
      <c r="Y23" s="164"/>
      <c r="Z23" s="164"/>
      <c r="AA23" s="164"/>
      <c r="AB23" s="165">
        <f>Data!$G$8</f>
        <v>0</v>
      </c>
      <c r="AC23" s="165"/>
      <c r="AD23" s="165"/>
      <c r="AE23" s="165"/>
      <c r="AF23" s="165"/>
      <c r="AG23" s="166">
        <f>Data!$H$8</f>
        <v>0</v>
      </c>
      <c r="AH23" s="167"/>
      <c r="AI23" s="167"/>
      <c r="AJ23" s="167"/>
      <c r="AK23" s="167"/>
      <c r="AL23" s="168"/>
      <c r="AM23" s="172">
        <f>Data!$I$8</f>
        <v>0</v>
      </c>
      <c r="AN23" s="173"/>
      <c r="AO23" s="173"/>
      <c r="AP23" s="173"/>
      <c r="AQ23" s="173"/>
      <c r="AR23" s="174"/>
      <c r="AS23" s="169">
        <f>Data!$J$8</f>
        <v>0</v>
      </c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1"/>
      <c r="BN23" s="2"/>
      <c r="BO23" s="14"/>
      <c r="BP23" s="12"/>
      <c r="BQ23" s="12"/>
    </row>
    <row r="24" spans="1:72" x14ac:dyDescent="0.2">
      <c r="A24" s="1"/>
      <c r="B24" s="2"/>
      <c r="C24" s="204">
        <v>250</v>
      </c>
      <c r="D24" s="163"/>
      <c r="E24" s="163"/>
      <c r="F24" s="163"/>
      <c r="G24" s="163"/>
      <c r="H24" s="163"/>
      <c r="I24" s="163"/>
      <c r="J24" s="163"/>
      <c r="K24" s="163"/>
      <c r="L24" s="190">
        <f>Data!$D$9</f>
        <v>0</v>
      </c>
      <c r="M24" s="191"/>
      <c r="N24" s="191"/>
      <c r="O24" s="191"/>
      <c r="P24" s="191"/>
      <c r="Q24" s="192"/>
      <c r="R24" s="164">
        <f>Data!$E$9</f>
        <v>0</v>
      </c>
      <c r="S24" s="164"/>
      <c r="T24" s="164"/>
      <c r="U24" s="164"/>
      <c r="V24" s="164"/>
      <c r="W24" s="164">
        <f>Data!$F$9</f>
        <v>0</v>
      </c>
      <c r="X24" s="164"/>
      <c r="Y24" s="164"/>
      <c r="Z24" s="164"/>
      <c r="AA24" s="164"/>
      <c r="AB24" s="165">
        <f>Data!$G$9</f>
        <v>0</v>
      </c>
      <c r="AC24" s="165"/>
      <c r="AD24" s="165"/>
      <c r="AE24" s="165"/>
      <c r="AF24" s="165"/>
      <c r="AG24" s="166">
        <f>Data!$H$9</f>
        <v>0</v>
      </c>
      <c r="AH24" s="167"/>
      <c r="AI24" s="167"/>
      <c r="AJ24" s="167"/>
      <c r="AK24" s="167"/>
      <c r="AL24" s="168"/>
      <c r="AM24" s="172">
        <f>Data!$I$9</f>
        <v>0</v>
      </c>
      <c r="AN24" s="173"/>
      <c r="AO24" s="173"/>
      <c r="AP24" s="173"/>
      <c r="AQ24" s="173"/>
      <c r="AR24" s="174"/>
      <c r="AS24" s="169">
        <f>Data!$J$9</f>
        <v>0</v>
      </c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1"/>
      <c r="BN24" s="2"/>
      <c r="BO24" s="14"/>
      <c r="BP24" s="12"/>
      <c r="BQ24" s="12"/>
    </row>
    <row r="25" spans="1:72" x14ac:dyDescent="0.2">
      <c r="A25" s="1"/>
      <c r="B25" s="2"/>
      <c r="C25" s="204">
        <v>315</v>
      </c>
      <c r="D25" s="163"/>
      <c r="E25" s="163"/>
      <c r="F25" s="163"/>
      <c r="G25" s="163"/>
      <c r="H25" s="163"/>
      <c r="I25" s="163"/>
      <c r="J25" s="163"/>
      <c r="K25" s="163"/>
      <c r="L25" s="190">
        <f>Data!$D$10</f>
        <v>0</v>
      </c>
      <c r="M25" s="191"/>
      <c r="N25" s="191"/>
      <c r="O25" s="191"/>
      <c r="P25" s="191"/>
      <c r="Q25" s="192"/>
      <c r="R25" s="164">
        <f>Data!$E$10</f>
        <v>0</v>
      </c>
      <c r="S25" s="164"/>
      <c r="T25" s="164"/>
      <c r="U25" s="164"/>
      <c r="V25" s="164"/>
      <c r="W25" s="164">
        <f>Data!$F$10</f>
        <v>0</v>
      </c>
      <c r="X25" s="164"/>
      <c r="Y25" s="164"/>
      <c r="Z25" s="164"/>
      <c r="AA25" s="164"/>
      <c r="AB25" s="165">
        <f>Data!$G$10</f>
        <v>0</v>
      </c>
      <c r="AC25" s="165"/>
      <c r="AD25" s="165"/>
      <c r="AE25" s="165"/>
      <c r="AF25" s="165"/>
      <c r="AG25" s="166">
        <f>Data!$H$10</f>
        <v>0</v>
      </c>
      <c r="AH25" s="167"/>
      <c r="AI25" s="167"/>
      <c r="AJ25" s="167"/>
      <c r="AK25" s="167"/>
      <c r="AL25" s="168"/>
      <c r="AM25" s="172">
        <f>Data!$I$10</f>
        <v>0</v>
      </c>
      <c r="AN25" s="173"/>
      <c r="AO25" s="173"/>
      <c r="AP25" s="173"/>
      <c r="AQ25" s="173"/>
      <c r="AR25" s="174"/>
      <c r="AS25" s="169">
        <f>Data!$J$10</f>
        <v>0</v>
      </c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1"/>
      <c r="BN25" s="2"/>
      <c r="BO25" s="14"/>
      <c r="BP25" s="12"/>
      <c r="BQ25" s="12"/>
    </row>
    <row r="26" spans="1:72" x14ac:dyDescent="0.2">
      <c r="A26" s="1"/>
      <c r="B26" s="2"/>
      <c r="C26" s="204">
        <v>400</v>
      </c>
      <c r="D26" s="163"/>
      <c r="E26" s="163"/>
      <c r="F26" s="163"/>
      <c r="G26" s="163"/>
      <c r="H26" s="163"/>
      <c r="I26" s="163"/>
      <c r="J26" s="163"/>
      <c r="K26" s="163"/>
      <c r="L26" s="190">
        <f>Data!$D$11</f>
        <v>0</v>
      </c>
      <c r="M26" s="191"/>
      <c r="N26" s="191"/>
      <c r="O26" s="191"/>
      <c r="P26" s="191"/>
      <c r="Q26" s="192"/>
      <c r="R26" s="164">
        <f>Data!$E$11</f>
        <v>0</v>
      </c>
      <c r="S26" s="164"/>
      <c r="T26" s="164"/>
      <c r="U26" s="164"/>
      <c r="V26" s="164"/>
      <c r="W26" s="164">
        <f>Data!$F$11</f>
        <v>0</v>
      </c>
      <c r="X26" s="164"/>
      <c r="Y26" s="164"/>
      <c r="Z26" s="164"/>
      <c r="AA26" s="164"/>
      <c r="AB26" s="165">
        <f>Data!$G$11</f>
        <v>0</v>
      </c>
      <c r="AC26" s="165"/>
      <c r="AD26" s="165"/>
      <c r="AE26" s="165"/>
      <c r="AF26" s="165"/>
      <c r="AG26" s="166">
        <f>Data!$H$11</f>
        <v>0</v>
      </c>
      <c r="AH26" s="167"/>
      <c r="AI26" s="167"/>
      <c r="AJ26" s="167"/>
      <c r="AK26" s="167"/>
      <c r="AL26" s="168"/>
      <c r="AM26" s="172">
        <f>Data!$I$11</f>
        <v>0</v>
      </c>
      <c r="AN26" s="173"/>
      <c r="AO26" s="173"/>
      <c r="AP26" s="173"/>
      <c r="AQ26" s="173"/>
      <c r="AR26" s="174"/>
      <c r="AS26" s="169">
        <f>Data!$J$11</f>
        <v>0</v>
      </c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1"/>
      <c r="BN26" s="2"/>
      <c r="BO26" s="14"/>
      <c r="BP26" s="12"/>
      <c r="BQ26" s="12"/>
    </row>
    <row r="27" spans="1:72" x14ac:dyDescent="0.2">
      <c r="A27" s="1"/>
      <c r="B27" s="2"/>
      <c r="C27" s="204">
        <v>500</v>
      </c>
      <c r="D27" s="163"/>
      <c r="E27" s="163"/>
      <c r="F27" s="163"/>
      <c r="G27" s="163"/>
      <c r="H27" s="163"/>
      <c r="I27" s="163"/>
      <c r="J27" s="163"/>
      <c r="K27" s="163"/>
      <c r="L27" s="190">
        <f>Data!$D$12</f>
        <v>0</v>
      </c>
      <c r="M27" s="191"/>
      <c r="N27" s="191"/>
      <c r="O27" s="191"/>
      <c r="P27" s="191"/>
      <c r="Q27" s="192"/>
      <c r="R27" s="164">
        <f>Data!$E$12</f>
        <v>0</v>
      </c>
      <c r="S27" s="164"/>
      <c r="T27" s="164"/>
      <c r="U27" s="164"/>
      <c r="V27" s="164"/>
      <c r="W27" s="164">
        <f>Data!$F$12</f>
        <v>0</v>
      </c>
      <c r="X27" s="164"/>
      <c r="Y27" s="164"/>
      <c r="Z27" s="164"/>
      <c r="AA27" s="164"/>
      <c r="AB27" s="165">
        <f>Data!$G$12</f>
        <v>0</v>
      </c>
      <c r="AC27" s="165"/>
      <c r="AD27" s="165"/>
      <c r="AE27" s="165"/>
      <c r="AF27" s="165"/>
      <c r="AG27" s="166">
        <f>Data!$H$12</f>
        <v>0</v>
      </c>
      <c r="AH27" s="167"/>
      <c r="AI27" s="167"/>
      <c r="AJ27" s="167"/>
      <c r="AK27" s="167"/>
      <c r="AL27" s="168"/>
      <c r="AM27" s="172">
        <f>Data!$I$12</f>
        <v>0</v>
      </c>
      <c r="AN27" s="173"/>
      <c r="AO27" s="173"/>
      <c r="AP27" s="173"/>
      <c r="AQ27" s="173"/>
      <c r="AR27" s="174"/>
      <c r="AS27" s="169">
        <f>Data!$J$12</f>
        <v>0</v>
      </c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1"/>
      <c r="BN27" s="2"/>
      <c r="BO27" s="14"/>
      <c r="BP27" s="12"/>
      <c r="BQ27" s="12"/>
    </row>
    <row r="28" spans="1:72" x14ac:dyDescent="0.2">
      <c r="A28" s="1"/>
      <c r="B28" s="2"/>
      <c r="C28" s="204">
        <v>630</v>
      </c>
      <c r="D28" s="163"/>
      <c r="E28" s="163"/>
      <c r="F28" s="163"/>
      <c r="G28" s="163"/>
      <c r="H28" s="163"/>
      <c r="I28" s="163"/>
      <c r="J28" s="163"/>
      <c r="K28" s="163"/>
      <c r="L28" s="190">
        <f>Data!$D$13</f>
        <v>0</v>
      </c>
      <c r="M28" s="191"/>
      <c r="N28" s="191"/>
      <c r="O28" s="191"/>
      <c r="P28" s="191"/>
      <c r="Q28" s="192"/>
      <c r="R28" s="164">
        <f>Data!$E$13</f>
        <v>0</v>
      </c>
      <c r="S28" s="164"/>
      <c r="T28" s="164"/>
      <c r="U28" s="164"/>
      <c r="V28" s="164"/>
      <c r="W28" s="164">
        <f>Data!$F$13</f>
        <v>0</v>
      </c>
      <c r="X28" s="164"/>
      <c r="Y28" s="164"/>
      <c r="Z28" s="164"/>
      <c r="AA28" s="164"/>
      <c r="AB28" s="165">
        <f>Data!$G$13</f>
        <v>0</v>
      </c>
      <c r="AC28" s="165"/>
      <c r="AD28" s="165"/>
      <c r="AE28" s="165"/>
      <c r="AF28" s="165"/>
      <c r="AG28" s="166">
        <f>Data!$H$13</f>
        <v>0</v>
      </c>
      <c r="AH28" s="167"/>
      <c r="AI28" s="167"/>
      <c r="AJ28" s="167"/>
      <c r="AK28" s="167"/>
      <c r="AL28" s="168"/>
      <c r="AM28" s="172">
        <f>Data!$I$13</f>
        <v>0</v>
      </c>
      <c r="AN28" s="173"/>
      <c r="AO28" s="173"/>
      <c r="AP28" s="173"/>
      <c r="AQ28" s="173"/>
      <c r="AR28" s="174"/>
      <c r="AS28" s="169">
        <f>Data!$J$13</f>
        <v>0</v>
      </c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1"/>
      <c r="BN28" s="2"/>
      <c r="BO28" s="14"/>
      <c r="BP28" s="12"/>
      <c r="BQ28" s="12"/>
    </row>
    <row r="29" spans="1:72" x14ac:dyDescent="0.2">
      <c r="A29" s="1"/>
      <c r="B29" s="2"/>
      <c r="C29" s="204">
        <v>800</v>
      </c>
      <c r="D29" s="163"/>
      <c r="E29" s="163"/>
      <c r="F29" s="163"/>
      <c r="G29" s="163"/>
      <c r="H29" s="163"/>
      <c r="I29" s="163"/>
      <c r="J29" s="163"/>
      <c r="K29" s="163"/>
      <c r="L29" s="190">
        <f>Data!$D$14</f>
        <v>0</v>
      </c>
      <c r="M29" s="191"/>
      <c r="N29" s="191"/>
      <c r="O29" s="191"/>
      <c r="P29" s="191"/>
      <c r="Q29" s="192"/>
      <c r="R29" s="164">
        <f>Data!$E$14</f>
        <v>0</v>
      </c>
      <c r="S29" s="164"/>
      <c r="T29" s="164"/>
      <c r="U29" s="164"/>
      <c r="V29" s="164"/>
      <c r="W29" s="164">
        <f>Data!$F$14</f>
        <v>0</v>
      </c>
      <c r="X29" s="164"/>
      <c r="Y29" s="164"/>
      <c r="Z29" s="164"/>
      <c r="AA29" s="164"/>
      <c r="AB29" s="165">
        <f>Data!$G$14</f>
        <v>0</v>
      </c>
      <c r="AC29" s="165"/>
      <c r="AD29" s="165"/>
      <c r="AE29" s="165"/>
      <c r="AF29" s="165"/>
      <c r="AG29" s="166">
        <f>Data!$H$14</f>
        <v>0</v>
      </c>
      <c r="AH29" s="167"/>
      <c r="AI29" s="167"/>
      <c r="AJ29" s="167"/>
      <c r="AK29" s="167"/>
      <c r="AL29" s="168"/>
      <c r="AM29" s="172">
        <f>Data!$I$14</f>
        <v>0</v>
      </c>
      <c r="AN29" s="173"/>
      <c r="AO29" s="173"/>
      <c r="AP29" s="173"/>
      <c r="AQ29" s="173"/>
      <c r="AR29" s="174"/>
      <c r="AS29" s="169">
        <f>Data!$J$14</f>
        <v>0</v>
      </c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1"/>
      <c r="BN29" s="2"/>
      <c r="BO29" s="14"/>
      <c r="BP29" s="12"/>
      <c r="BQ29" s="12"/>
    </row>
    <row r="30" spans="1:72" x14ac:dyDescent="0.2">
      <c r="A30" s="1"/>
      <c r="B30" s="2"/>
      <c r="C30" s="204">
        <v>1000</v>
      </c>
      <c r="D30" s="163"/>
      <c r="E30" s="163"/>
      <c r="F30" s="163"/>
      <c r="G30" s="163"/>
      <c r="H30" s="163"/>
      <c r="I30" s="163"/>
      <c r="J30" s="163"/>
      <c r="K30" s="163"/>
      <c r="L30" s="190">
        <f>Data!$D$15</f>
        <v>0</v>
      </c>
      <c r="M30" s="191"/>
      <c r="N30" s="191"/>
      <c r="O30" s="191"/>
      <c r="P30" s="191"/>
      <c r="Q30" s="192"/>
      <c r="R30" s="164">
        <f>Data!$E$15</f>
        <v>0</v>
      </c>
      <c r="S30" s="164"/>
      <c r="T30" s="164"/>
      <c r="U30" s="164"/>
      <c r="V30" s="164"/>
      <c r="W30" s="164">
        <f>Data!$F$15</f>
        <v>0</v>
      </c>
      <c r="X30" s="164"/>
      <c r="Y30" s="164"/>
      <c r="Z30" s="164"/>
      <c r="AA30" s="164"/>
      <c r="AB30" s="165">
        <f>Data!$G$15</f>
        <v>0</v>
      </c>
      <c r="AC30" s="165"/>
      <c r="AD30" s="165"/>
      <c r="AE30" s="165"/>
      <c r="AF30" s="165"/>
      <c r="AG30" s="166">
        <f>Data!$H$15</f>
        <v>0</v>
      </c>
      <c r="AH30" s="167"/>
      <c r="AI30" s="167"/>
      <c r="AJ30" s="167"/>
      <c r="AK30" s="167"/>
      <c r="AL30" s="168"/>
      <c r="AM30" s="172">
        <f>Data!$I$15</f>
        <v>0</v>
      </c>
      <c r="AN30" s="173"/>
      <c r="AO30" s="173"/>
      <c r="AP30" s="173"/>
      <c r="AQ30" s="173"/>
      <c r="AR30" s="174"/>
      <c r="AS30" s="169">
        <f>Data!$J$15</f>
        <v>0</v>
      </c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1"/>
      <c r="BN30" s="2"/>
      <c r="BO30" s="14"/>
      <c r="BP30" s="12"/>
      <c r="BQ30" s="12"/>
    </row>
    <row r="31" spans="1:72" x14ac:dyDescent="0.2">
      <c r="A31" s="1"/>
      <c r="B31" s="2"/>
      <c r="C31" s="204">
        <v>1250</v>
      </c>
      <c r="D31" s="163"/>
      <c r="E31" s="163"/>
      <c r="F31" s="163"/>
      <c r="G31" s="163"/>
      <c r="H31" s="163"/>
      <c r="I31" s="163"/>
      <c r="J31" s="163"/>
      <c r="K31" s="163"/>
      <c r="L31" s="190">
        <f>Data!$D$16</f>
        <v>0</v>
      </c>
      <c r="M31" s="191"/>
      <c r="N31" s="191"/>
      <c r="O31" s="191"/>
      <c r="P31" s="191"/>
      <c r="Q31" s="192"/>
      <c r="R31" s="164">
        <f>Data!$E$16</f>
        <v>0</v>
      </c>
      <c r="S31" s="164"/>
      <c r="T31" s="164"/>
      <c r="U31" s="164"/>
      <c r="V31" s="164"/>
      <c r="W31" s="164">
        <f>Data!$F$16</f>
        <v>0</v>
      </c>
      <c r="X31" s="164"/>
      <c r="Y31" s="164"/>
      <c r="Z31" s="164"/>
      <c r="AA31" s="164"/>
      <c r="AB31" s="165">
        <f>Data!$G$16</f>
        <v>0</v>
      </c>
      <c r="AC31" s="165"/>
      <c r="AD31" s="165"/>
      <c r="AE31" s="165"/>
      <c r="AF31" s="165"/>
      <c r="AG31" s="166">
        <f>Data!$H$16</f>
        <v>0</v>
      </c>
      <c r="AH31" s="167"/>
      <c r="AI31" s="167"/>
      <c r="AJ31" s="167"/>
      <c r="AK31" s="167"/>
      <c r="AL31" s="168"/>
      <c r="AM31" s="172">
        <f>Data!$I$16</f>
        <v>0</v>
      </c>
      <c r="AN31" s="173"/>
      <c r="AO31" s="173"/>
      <c r="AP31" s="173"/>
      <c r="AQ31" s="173"/>
      <c r="AR31" s="174"/>
      <c r="AS31" s="169">
        <f>Data!$J$16</f>
        <v>0</v>
      </c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1"/>
      <c r="BN31" s="2"/>
      <c r="BO31" s="14"/>
      <c r="BP31" s="12"/>
      <c r="BQ31" s="12"/>
    </row>
    <row r="32" spans="1:72" x14ac:dyDescent="0.2">
      <c r="A32" s="1"/>
      <c r="B32" s="2"/>
      <c r="C32" s="204">
        <v>1600</v>
      </c>
      <c r="D32" s="163"/>
      <c r="E32" s="163"/>
      <c r="F32" s="163"/>
      <c r="G32" s="163"/>
      <c r="H32" s="163"/>
      <c r="I32" s="163"/>
      <c r="J32" s="163"/>
      <c r="K32" s="163"/>
      <c r="L32" s="190">
        <f>Data!$D$17</f>
        <v>0</v>
      </c>
      <c r="M32" s="191"/>
      <c r="N32" s="191"/>
      <c r="O32" s="191"/>
      <c r="P32" s="191"/>
      <c r="Q32" s="192"/>
      <c r="R32" s="164">
        <f>Data!$E$17</f>
        <v>0</v>
      </c>
      <c r="S32" s="164"/>
      <c r="T32" s="164"/>
      <c r="U32" s="164"/>
      <c r="V32" s="164"/>
      <c r="W32" s="164">
        <f>Data!$F$17</f>
        <v>0</v>
      </c>
      <c r="X32" s="164"/>
      <c r="Y32" s="164"/>
      <c r="Z32" s="164"/>
      <c r="AA32" s="164"/>
      <c r="AB32" s="165">
        <f>Data!$G$17</f>
        <v>0</v>
      </c>
      <c r="AC32" s="165"/>
      <c r="AD32" s="165"/>
      <c r="AE32" s="165"/>
      <c r="AF32" s="165"/>
      <c r="AG32" s="166">
        <f>Data!$H$17</f>
        <v>0</v>
      </c>
      <c r="AH32" s="167"/>
      <c r="AI32" s="167"/>
      <c r="AJ32" s="167"/>
      <c r="AK32" s="167"/>
      <c r="AL32" s="168"/>
      <c r="AM32" s="172">
        <f>Data!$I$17</f>
        <v>0</v>
      </c>
      <c r="AN32" s="173"/>
      <c r="AO32" s="173"/>
      <c r="AP32" s="173"/>
      <c r="AQ32" s="173"/>
      <c r="AR32" s="174"/>
      <c r="AS32" s="169">
        <f>Data!$J$17</f>
        <v>0</v>
      </c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1"/>
      <c r="BN32" s="2"/>
      <c r="BO32" s="14"/>
      <c r="BP32" s="12"/>
      <c r="BQ32" s="12"/>
    </row>
    <row r="33" spans="1:69" x14ac:dyDescent="0.2">
      <c r="A33" s="1"/>
      <c r="B33" s="2"/>
      <c r="C33" s="204">
        <v>2000</v>
      </c>
      <c r="D33" s="163"/>
      <c r="E33" s="163"/>
      <c r="F33" s="163"/>
      <c r="G33" s="163"/>
      <c r="H33" s="163"/>
      <c r="I33" s="163"/>
      <c r="J33" s="163"/>
      <c r="K33" s="163"/>
      <c r="L33" s="190">
        <f>Data!$D$18</f>
        <v>0</v>
      </c>
      <c r="M33" s="191"/>
      <c r="N33" s="191"/>
      <c r="O33" s="191"/>
      <c r="P33" s="191"/>
      <c r="Q33" s="192"/>
      <c r="R33" s="164">
        <f>Data!$E$18</f>
        <v>0</v>
      </c>
      <c r="S33" s="164"/>
      <c r="T33" s="164"/>
      <c r="U33" s="164"/>
      <c r="V33" s="164"/>
      <c r="W33" s="164">
        <f>Data!$F$18</f>
        <v>0</v>
      </c>
      <c r="X33" s="164"/>
      <c r="Y33" s="164"/>
      <c r="Z33" s="164"/>
      <c r="AA33" s="164"/>
      <c r="AB33" s="165">
        <f>Data!$G$18</f>
        <v>0</v>
      </c>
      <c r="AC33" s="165"/>
      <c r="AD33" s="165"/>
      <c r="AE33" s="165"/>
      <c r="AF33" s="165"/>
      <c r="AG33" s="166">
        <f>Data!$H$18</f>
        <v>0</v>
      </c>
      <c r="AH33" s="167"/>
      <c r="AI33" s="167"/>
      <c r="AJ33" s="167"/>
      <c r="AK33" s="167"/>
      <c r="AL33" s="168"/>
      <c r="AM33" s="172">
        <f>Data!$I$18</f>
        <v>0</v>
      </c>
      <c r="AN33" s="173"/>
      <c r="AO33" s="173"/>
      <c r="AP33" s="173"/>
      <c r="AQ33" s="173"/>
      <c r="AR33" s="174"/>
      <c r="AS33" s="169">
        <f>Data!$J$18</f>
        <v>0</v>
      </c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71"/>
      <c r="BN33" s="2"/>
      <c r="BO33" s="14"/>
      <c r="BP33" s="12"/>
      <c r="BQ33" s="12"/>
    </row>
    <row r="34" spans="1:69" x14ac:dyDescent="0.2">
      <c r="A34" s="1"/>
      <c r="B34" s="2"/>
      <c r="C34" s="204">
        <v>2500</v>
      </c>
      <c r="D34" s="163"/>
      <c r="E34" s="163"/>
      <c r="F34" s="163"/>
      <c r="G34" s="163"/>
      <c r="H34" s="163"/>
      <c r="I34" s="163"/>
      <c r="J34" s="163"/>
      <c r="K34" s="163"/>
      <c r="L34" s="190">
        <f>Data!$D$19</f>
        <v>0</v>
      </c>
      <c r="M34" s="191"/>
      <c r="N34" s="191"/>
      <c r="O34" s="191"/>
      <c r="P34" s="191"/>
      <c r="Q34" s="192"/>
      <c r="R34" s="164">
        <f>Data!$E$19</f>
        <v>0</v>
      </c>
      <c r="S34" s="164"/>
      <c r="T34" s="164"/>
      <c r="U34" s="164"/>
      <c r="V34" s="164"/>
      <c r="W34" s="164">
        <f>Data!$F$19</f>
        <v>0</v>
      </c>
      <c r="X34" s="164"/>
      <c r="Y34" s="164"/>
      <c r="Z34" s="164"/>
      <c r="AA34" s="164"/>
      <c r="AB34" s="165">
        <f>Data!$G$19</f>
        <v>0</v>
      </c>
      <c r="AC34" s="165"/>
      <c r="AD34" s="165"/>
      <c r="AE34" s="165"/>
      <c r="AF34" s="165"/>
      <c r="AG34" s="166">
        <f>Data!$H$19</f>
        <v>0</v>
      </c>
      <c r="AH34" s="167"/>
      <c r="AI34" s="167"/>
      <c r="AJ34" s="167"/>
      <c r="AK34" s="167"/>
      <c r="AL34" s="168"/>
      <c r="AM34" s="172">
        <f>Data!$I$19</f>
        <v>0</v>
      </c>
      <c r="AN34" s="173"/>
      <c r="AO34" s="173"/>
      <c r="AP34" s="173"/>
      <c r="AQ34" s="173"/>
      <c r="AR34" s="174"/>
      <c r="AS34" s="169">
        <f>Data!$J$19</f>
        <v>0</v>
      </c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1"/>
      <c r="BN34" s="2"/>
      <c r="BO34" s="14"/>
      <c r="BP34" s="12"/>
      <c r="BQ34" s="12"/>
    </row>
    <row r="35" spans="1:69" x14ac:dyDescent="0.2">
      <c r="A35" s="1"/>
      <c r="B35" s="2"/>
      <c r="C35" s="204">
        <v>3150</v>
      </c>
      <c r="D35" s="163"/>
      <c r="E35" s="163"/>
      <c r="F35" s="163"/>
      <c r="G35" s="163"/>
      <c r="H35" s="163"/>
      <c r="I35" s="163"/>
      <c r="J35" s="163"/>
      <c r="K35" s="163"/>
      <c r="L35" s="190">
        <f>Data!$D$20</f>
        <v>0</v>
      </c>
      <c r="M35" s="191"/>
      <c r="N35" s="191"/>
      <c r="O35" s="191"/>
      <c r="P35" s="191"/>
      <c r="Q35" s="192"/>
      <c r="R35" s="164">
        <f>Data!$E$20</f>
        <v>0</v>
      </c>
      <c r="S35" s="164"/>
      <c r="T35" s="164"/>
      <c r="U35" s="164"/>
      <c r="V35" s="164"/>
      <c r="W35" s="164">
        <f>Data!$F$20</f>
        <v>0</v>
      </c>
      <c r="X35" s="164"/>
      <c r="Y35" s="164"/>
      <c r="Z35" s="164"/>
      <c r="AA35" s="164"/>
      <c r="AB35" s="165">
        <f>Data!$G$20</f>
        <v>0</v>
      </c>
      <c r="AC35" s="165"/>
      <c r="AD35" s="165"/>
      <c r="AE35" s="165"/>
      <c r="AF35" s="165"/>
      <c r="AG35" s="166">
        <f>Data!$H$20</f>
        <v>0</v>
      </c>
      <c r="AH35" s="167"/>
      <c r="AI35" s="167"/>
      <c r="AJ35" s="167"/>
      <c r="AK35" s="167"/>
      <c r="AL35" s="168"/>
      <c r="AM35" s="172">
        <f>Data!$I$20</f>
        <v>0</v>
      </c>
      <c r="AN35" s="173"/>
      <c r="AO35" s="173"/>
      <c r="AP35" s="173"/>
      <c r="AQ35" s="173"/>
      <c r="AR35" s="174"/>
      <c r="AS35" s="169">
        <f>Data!$J$20</f>
        <v>0</v>
      </c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71"/>
      <c r="BN35" s="2"/>
      <c r="BO35" s="14"/>
      <c r="BP35" s="12"/>
      <c r="BQ35" s="12"/>
    </row>
    <row r="36" spans="1:69" x14ac:dyDescent="0.2">
      <c r="A36" s="1"/>
      <c r="B36" s="2"/>
      <c r="C36" s="204">
        <v>4000</v>
      </c>
      <c r="D36" s="163"/>
      <c r="E36" s="163"/>
      <c r="F36" s="163"/>
      <c r="G36" s="163"/>
      <c r="H36" s="163"/>
      <c r="I36" s="163"/>
      <c r="J36" s="163"/>
      <c r="K36" s="163"/>
      <c r="L36" s="190">
        <f>Data!$D$21</f>
        <v>0</v>
      </c>
      <c r="M36" s="191"/>
      <c r="N36" s="191"/>
      <c r="O36" s="191"/>
      <c r="P36" s="191"/>
      <c r="Q36" s="192"/>
      <c r="R36" s="164">
        <f>Data!$E$21</f>
        <v>0</v>
      </c>
      <c r="S36" s="164"/>
      <c r="T36" s="164"/>
      <c r="U36" s="164"/>
      <c r="V36" s="164"/>
      <c r="W36" s="164">
        <f>Data!$F$21</f>
        <v>0</v>
      </c>
      <c r="X36" s="164"/>
      <c r="Y36" s="164"/>
      <c r="Z36" s="164"/>
      <c r="AA36" s="164"/>
      <c r="AB36" s="165">
        <f>Data!$G$21</f>
        <v>0</v>
      </c>
      <c r="AC36" s="165"/>
      <c r="AD36" s="165"/>
      <c r="AE36" s="165"/>
      <c r="AF36" s="165"/>
      <c r="AG36" s="166">
        <f>Data!$H$21</f>
        <v>0</v>
      </c>
      <c r="AH36" s="167"/>
      <c r="AI36" s="167"/>
      <c r="AJ36" s="167"/>
      <c r="AK36" s="167"/>
      <c r="AL36" s="168"/>
      <c r="AM36" s="172">
        <f>Data!$I$21</f>
        <v>0</v>
      </c>
      <c r="AN36" s="173"/>
      <c r="AO36" s="173"/>
      <c r="AP36" s="173"/>
      <c r="AQ36" s="173"/>
      <c r="AR36" s="174"/>
      <c r="AS36" s="169">
        <f>Data!$J$21</f>
        <v>0</v>
      </c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1"/>
      <c r="BN36" s="2"/>
      <c r="BO36" s="14"/>
      <c r="BP36" s="12"/>
      <c r="BQ36" s="12"/>
    </row>
    <row r="37" spans="1:69" x14ac:dyDescent="0.2">
      <c r="A37" s="1"/>
      <c r="B37" s="2"/>
      <c r="C37" s="187">
        <v>5000</v>
      </c>
      <c r="D37" s="188"/>
      <c r="E37" s="188"/>
      <c r="F37" s="188"/>
      <c r="G37" s="188"/>
      <c r="H37" s="188"/>
      <c r="I37" s="188"/>
      <c r="J37" s="188"/>
      <c r="K37" s="188"/>
      <c r="L37" s="208">
        <f>Data!$D$22</f>
        <v>0</v>
      </c>
      <c r="M37" s="209"/>
      <c r="N37" s="209"/>
      <c r="O37" s="209"/>
      <c r="P37" s="209"/>
      <c r="Q37" s="210"/>
      <c r="R37" s="205">
        <f>Data!$E$22</f>
        <v>0</v>
      </c>
      <c r="S37" s="205"/>
      <c r="T37" s="205"/>
      <c r="U37" s="205"/>
      <c r="V37" s="205"/>
      <c r="W37" s="205">
        <f>Data!$F$22</f>
        <v>0</v>
      </c>
      <c r="X37" s="205"/>
      <c r="Y37" s="205"/>
      <c r="Z37" s="205"/>
      <c r="AA37" s="205"/>
      <c r="AB37" s="197">
        <f>Data!$G$22</f>
        <v>0</v>
      </c>
      <c r="AC37" s="197"/>
      <c r="AD37" s="197"/>
      <c r="AE37" s="197"/>
      <c r="AF37" s="197"/>
      <c r="AG37" s="198">
        <f>Data!$H$22</f>
        <v>0</v>
      </c>
      <c r="AH37" s="199"/>
      <c r="AI37" s="199"/>
      <c r="AJ37" s="199"/>
      <c r="AK37" s="199"/>
      <c r="AL37" s="200"/>
      <c r="AM37" s="201">
        <f>Data!$I$22</f>
        <v>0</v>
      </c>
      <c r="AN37" s="202"/>
      <c r="AO37" s="202"/>
      <c r="AP37" s="202"/>
      <c r="AQ37" s="202"/>
      <c r="AR37" s="203"/>
      <c r="AS37" s="193">
        <f>Data!$J$22</f>
        <v>0</v>
      </c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  <c r="BI37" s="194"/>
      <c r="BJ37" s="194"/>
      <c r="BK37" s="194"/>
      <c r="BL37" s="194"/>
      <c r="BM37" s="195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2" t="s">
        <v>66</v>
      </c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206">
        <f>Data!$E$39</f>
        <v>0</v>
      </c>
      <c r="V39" s="206"/>
      <c r="W39" s="206"/>
      <c r="X39" s="206"/>
      <c r="Y39" s="206"/>
      <c r="Z39" s="71" t="s">
        <v>51</v>
      </c>
      <c r="AA39" s="2"/>
      <c r="AB39" s="2"/>
      <c r="AC39" s="2"/>
      <c r="AD39" s="2"/>
      <c r="AE39" s="2"/>
      <c r="AF39" s="2"/>
      <c r="AG39" s="161" t="s">
        <v>68</v>
      </c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206">
        <f>Data!$E$36</f>
        <v>0</v>
      </c>
      <c r="AZ39" s="206"/>
      <c r="BA39" s="206"/>
      <c r="BB39" s="206"/>
      <c r="BC39" s="71" t="s">
        <v>49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1" t="s">
        <v>67</v>
      </c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3">
        <f>Data!$E$38</f>
        <v>0</v>
      </c>
      <c r="V40" s="163"/>
      <c r="W40" s="163"/>
      <c r="X40" s="163"/>
      <c r="Y40" s="163"/>
      <c r="Z40" s="71" t="s">
        <v>51</v>
      </c>
      <c r="AA40" s="2"/>
      <c r="AB40" s="2"/>
      <c r="AC40" s="2"/>
      <c r="AD40" s="2"/>
      <c r="AE40" s="2"/>
      <c r="AF40" s="2"/>
      <c r="AG40" s="161" t="s">
        <v>72</v>
      </c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3">
        <f>Data!$E$37</f>
        <v>0</v>
      </c>
      <c r="AZ40" s="163"/>
      <c r="BA40" s="163"/>
      <c r="BB40" s="163"/>
      <c r="BC40" s="71" t="s">
        <v>48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1" t="s">
        <v>69</v>
      </c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207" t="str">
        <f>Data!$E$34</f>
        <v xml:space="preserve"> </v>
      </c>
      <c r="V41" s="207"/>
      <c r="W41" s="207"/>
      <c r="X41" s="207"/>
      <c r="Y41" s="207"/>
      <c r="Z41" s="71" t="s">
        <v>50</v>
      </c>
      <c r="AA41" s="2"/>
      <c r="AB41" s="2"/>
      <c r="AC41" s="2"/>
      <c r="AD41" s="2"/>
      <c r="AE41" s="2"/>
      <c r="AF41" s="2"/>
      <c r="AG41" s="161" t="s">
        <v>70</v>
      </c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3" t="str">
        <f>Data!$E$32</f>
        <v xml:space="preserve"> </v>
      </c>
      <c r="AZ41" s="163"/>
      <c r="BA41" s="163"/>
      <c r="BB41" s="163"/>
      <c r="BC41" s="71" t="s">
        <v>57</v>
      </c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1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207"/>
      <c r="V42" s="207"/>
      <c r="W42" s="207"/>
      <c r="X42" s="207"/>
      <c r="Y42" s="71"/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1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207"/>
      <c r="V43" s="207"/>
      <c r="W43" s="207"/>
      <c r="X43" s="207"/>
      <c r="Y43" s="71"/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12">
        <f>Data!$B$55</f>
        <v>0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4"/>
      <c r="BP45" s="12"/>
      <c r="BQ45" s="12"/>
    </row>
    <row r="46" spans="1:69" x14ac:dyDescent="0.2">
      <c r="A46" s="212"/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  <c r="BI46" s="213"/>
      <c r="BJ46" s="213"/>
      <c r="BK46" s="213"/>
      <c r="BL46" s="213"/>
      <c r="BM46" s="213"/>
      <c r="BN46" s="213"/>
      <c r="BO46" s="214"/>
      <c r="BP46" s="12"/>
      <c r="BQ46" s="12"/>
    </row>
    <row r="47" spans="1:69" x14ac:dyDescent="0.2">
      <c r="A47" s="212"/>
      <c r="B47" s="213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  <c r="BI47" s="213"/>
      <c r="BJ47" s="213"/>
      <c r="BK47" s="213"/>
      <c r="BL47" s="213"/>
      <c r="BM47" s="213"/>
      <c r="BN47" s="213"/>
      <c r="BO47" s="214"/>
      <c r="BP47" s="12"/>
      <c r="BQ47" s="12"/>
    </row>
    <row r="48" spans="1:69" x14ac:dyDescent="0.2">
      <c r="A48" s="212"/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  <c r="BI48" s="213"/>
      <c r="BJ48" s="213"/>
      <c r="BK48" s="213"/>
      <c r="BL48" s="213"/>
      <c r="BM48" s="213"/>
      <c r="BN48" s="213"/>
      <c r="BO48" s="214"/>
      <c r="BP48" s="12"/>
      <c r="BQ48" s="12"/>
    </row>
    <row r="49" spans="1:69" x14ac:dyDescent="0.2">
      <c r="A49" s="212"/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  <c r="BI49" s="213"/>
      <c r="BJ49" s="213"/>
      <c r="BK49" s="213"/>
      <c r="BL49" s="213"/>
      <c r="BM49" s="213"/>
      <c r="BN49" s="213"/>
      <c r="BO49" s="214"/>
      <c r="BP49" s="12"/>
      <c r="BQ49" s="12"/>
    </row>
    <row r="50" spans="1:69" x14ac:dyDescent="0.2">
      <c r="A50" s="212"/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3"/>
      <c r="AD50" s="213"/>
      <c r="AE50" s="213"/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  <c r="BI50" s="213"/>
      <c r="BJ50" s="213"/>
      <c r="BK50" s="213"/>
      <c r="BL50" s="213"/>
      <c r="BM50" s="213"/>
      <c r="BN50" s="213"/>
      <c r="BO50" s="214"/>
      <c r="BP50" s="12"/>
      <c r="BQ50" s="12"/>
    </row>
    <row r="51" spans="1:69" x14ac:dyDescent="0.2">
      <c r="A51" s="212"/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  <c r="BI51" s="213"/>
      <c r="BJ51" s="213"/>
      <c r="BK51" s="213"/>
      <c r="BL51" s="213"/>
      <c r="BM51" s="213"/>
      <c r="BN51" s="213"/>
      <c r="BO51" s="214"/>
      <c r="BP51" s="12"/>
      <c r="BQ51" s="12"/>
    </row>
    <row r="52" spans="1:69" x14ac:dyDescent="0.2">
      <c r="A52" s="212"/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  <c r="BI52" s="213"/>
      <c r="BJ52" s="213"/>
      <c r="BK52" s="213"/>
      <c r="BL52" s="213"/>
      <c r="BM52" s="213"/>
      <c r="BN52" s="213"/>
      <c r="BO52" s="214"/>
      <c r="BP52" s="12"/>
      <c r="BQ52" s="12"/>
    </row>
    <row r="53" spans="1:69" x14ac:dyDescent="0.2">
      <c r="A53" s="212"/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3"/>
      <c r="AD53" s="213"/>
      <c r="AE53" s="213"/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  <c r="BI53" s="213"/>
      <c r="BJ53" s="213"/>
      <c r="BK53" s="213"/>
      <c r="BL53" s="213"/>
      <c r="BM53" s="213"/>
      <c r="BN53" s="213"/>
      <c r="BO53" s="214"/>
      <c r="BP53" s="12"/>
      <c r="BQ53" s="12"/>
    </row>
    <row r="54" spans="1:69" x14ac:dyDescent="0.2">
      <c r="A54" s="212"/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  <c r="BI54" s="213"/>
      <c r="BJ54" s="213"/>
      <c r="BK54" s="213"/>
      <c r="BL54" s="213"/>
      <c r="BM54" s="213"/>
      <c r="BN54" s="213"/>
      <c r="BO54" s="214"/>
      <c r="BP54" s="12"/>
      <c r="BQ54" s="12"/>
    </row>
    <row r="55" spans="1:69" x14ac:dyDescent="0.2">
      <c r="A55" s="212"/>
      <c r="B55" s="213"/>
      <c r="C55" s="213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  <c r="BI55" s="213"/>
      <c r="BJ55" s="213"/>
      <c r="BK55" s="213"/>
      <c r="BL55" s="213"/>
      <c r="BM55" s="213"/>
      <c r="BN55" s="213"/>
      <c r="BO55" s="214"/>
      <c r="BP55" s="12"/>
      <c r="BQ55" s="12"/>
    </row>
    <row r="56" spans="1:69" x14ac:dyDescent="0.2">
      <c r="A56" s="218">
        <f>Data!$A$54</f>
        <v>0</v>
      </c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19"/>
      <c r="M56" s="219"/>
      <c r="N56" s="219"/>
      <c r="O56" s="219"/>
      <c r="P56" s="219"/>
      <c r="Q56" s="220">
        <f>Data!$B$54</f>
        <v>0</v>
      </c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2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23" t="s">
        <v>52</v>
      </c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7" t="s">
        <v>19</v>
      </c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7" t="s">
        <v>20</v>
      </c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7" t="s">
        <v>30</v>
      </c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21">
    <mergeCell ref="AA61:BB61"/>
    <mergeCell ref="Q56:BO56"/>
    <mergeCell ref="U42:X42"/>
    <mergeCell ref="U43:X43"/>
    <mergeCell ref="C43:T43"/>
    <mergeCell ref="O58:AN58"/>
    <mergeCell ref="AA62:BB62"/>
    <mergeCell ref="AA60:BB60"/>
    <mergeCell ref="C25:K25"/>
    <mergeCell ref="L29:Q29"/>
    <mergeCell ref="L25:Q25"/>
    <mergeCell ref="L26:Q26"/>
    <mergeCell ref="L27:Q27"/>
    <mergeCell ref="L28:Q28"/>
    <mergeCell ref="AY40:BB40"/>
    <mergeCell ref="A56:P56"/>
    <mergeCell ref="AF6:AH7"/>
    <mergeCell ref="AG39:AX39"/>
    <mergeCell ref="AY39:BB39"/>
    <mergeCell ref="AS35:BM35"/>
    <mergeCell ref="AS36:BM36"/>
    <mergeCell ref="AS37:BM37"/>
    <mergeCell ref="AS29:BM29"/>
    <mergeCell ref="AS30:BM30"/>
    <mergeCell ref="AS31:BM31"/>
    <mergeCell ref="AS32:BM32"/>
    <mergeCell ref="A1:BO2"/>
    <mergeCell ref="AI13:AL13"/>
    <mergeCell ref="A45:BO55"/>
    <mergeCell ref="AM13:AN13"/>
    <mergeCell ref="AE13:AH13"/>
    <mergeCell ref="AE12:AH12"/>
    <mergeCell ref="L23:Q23"/>
    <mergeCell ref="L24:Q24"/>
    <mergeCell ref="AG40:AX40"/>
    <mergeCell ref="AA12:AD12"/>
    <mergeCell ref="AA13:AD13"/>
    <mergeCell ref="C12:Z12"/>
    <mergeCell ref="C13:Z13"/>
    <mergeCell ref="C17:K17"/>
    <mergeCell ref="R16:V16"/>
    <mergeCell ref="R17:V17"/>
    <mergeCell ref="L15:Q15"/>
    <mergeCell ref="L16:Q16"/>
    <mergeCell ref="L17:Q17"/>
    <mergeCell ref="L18:Q18"/>
    <mergeCell ref="L37:Q37"/>
    <mergeCell ref="C36:K36"/>
    <mergeCell ref="C20:K20"/>
    <mergeCell ref="C21:K21"/>
    <mergeCell ref="C22:K22"/>
    <mergeCell ref="C23:K23"/>
    <mergeCell ref="C24:K24"/>
    <mergeCell ref="C18:K18"/>
    <mergeCell ref="C19:K19"/>
    <mergeCell ref="C33:K33"/>
    <mergeCell ref="C34:K34"/>
    <mergeCell ref="L34:Q34"/>
    <mergeCell ref="L35:Q35"/>
    <mergeCell ref="C26:K26"/>
    <mergeCell ref="C27:K27"/>
    <mergeCell ref="C28:K28"/>
    <mergeCell ref="C37:K37"/>
    <mergeCell ref="C40:T40"/>
    <mergeCell ref="C41:T41"/>
    <mergeCell ref="C42:T42"/>
    <mergeCell ref="R37:V37"/>
    <mergeCell ref="U39:Y39"/>
    <mergeCell ref="U40:Y40"/>
    <mergeCell ref="U41:Y41"/>
    <mergeCell ref="W37:AA37"/>
    <mergeCell ref="C39:T39"/>
    <mergeCell ref="L36:Q36"/>
    <mergeCell ref="C29:K29"/>
    <mergeCell ref="C30:K30"/>
    <mergeCell ref="C31:K31"/>
    <mergeCell ref="C32:K32"/>
    <mergeCell ref="L30:Q30"/>
    <mergeCell ref="L31:Q31"/>
    <mergeCell ref="L32:Q32"/>
    <mergeCell ref="L33:Q33"/>
    <mergeCell ref="C35:K35"/>
    <mergeCell ref="AB37:AF37"/>
    <mergeCell ref="AG37:AL37"/>
    <mergeCell ref="AM37:AR37"/>
    <mergeCell ref="AM30:AR30"/>
    <mergeCell ref="AM31:AR31"/>
    <mergeCell ref="AM32:AR32"/>
    <mergeCell ref="AM35:AR35"/>
    <mergeCell ref="AB35:AF35"/>
    <mergeCell ref="AG35:AL35"/>
    <mergeCell ref="R26:V26"/>
    <mergeCell ref="AB23:AF23"/>
    <mergeCell ref="AG23:AL23"/>
    <mergeCell ref="AB25:AF25"/>
    <mergeCell ref="AG25:AL25"/>
    <mergeCell ref="W26:AA26"/>
    <mergeCell ref="AB26:AF26"/>
    <mergeCell ref="AG26:AL26"/>
    <mergeCell ref="L21:Q21"/>
    <mergeCell ref="L22:Q22"/>
    <mergeCell ref="R21:V21"/>
    <mergeCell ref="W21:AA21"/>
    <mergeCell ref="R22:V22"/>
    <mergeCell ref="W22:AA22"/>
    <mergeCell ref="L19:Q19"/>
    <mergeCell ref="L20:Q20"/>
    <mergeCell ref="A3:BO3"/>
    <mergeCell ref="A4:BO4"/>
    <mergeCell ref="W16:AA16"/>
    <mergeCell ref="AB16:AF16"/>
    <mergeCell ref="AG16:AL16"/>
    <mergeCell ref="C15:K15"/>
    <mergeCell ref="C16:K16"/>
    <mergeCell ref="W19:AA19"/>
    <mergeCell ref="C8:BM9"/>
    <mergeCell ref="AM15:AR15"/>
    <mergeCell ref="AS15:BM16"/>
    <mergeCell ref="AM36:AR36"/>
    <mergeCell ref="AM16:AR16"/>
    <mergeCell ref="AM19:AR19"/>
    <mergeCell ref="AM27:AR27"/>
    <mergeCell ref="AM29:AR29"/>
    <mergeCell ref="AM20:AR20"/>
    <mergeCell ref="AM22:AR22"/>
    <mergeCell ref="AS26:BM26"/>
    <mergeCell ref="AS19:BM19"/>
    <mergeCell ref="AS20:BM20"/>
    <mergeCell ref="AG22:AL22"/>
    <mergeCell ref="AS22:BM22"/>
    <mergeCell ref="AS21:BM21"/>
    <mergeCell ref="AG24:AL24"/>
    <mergeCell ref="AM17:AR17"/>
    <mergeCell ref="AG17:AL17"/>
    <mergeCell ref="R19:V19"/>
    <mergeCell ref="R15:V15"/>
    <mergeCell ref="W15:AA15"/>
    <mergeCell ref="AB15:AF15"/>
    <mergeCell ref="AG15:AL15"/>
    <mergeCell ref="AB19:AF19"/>
    <mergeCell ref="AG19:AL19"/>
    <mergeCell ref="AM21:AR21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AB17:AF17"/>
    <mergeCell ref="W23:AA23"/>
    <mergeCell ref="R20:V20"/>
    <mergeCell ref="W20:AA20"/>
    <mergeCell ref="AB20:AF20"/>
    <mergeCell ref="AG20:AL20"/>
    <mergeCell ref="AB22:AF22"/>
    <mergeCell ref="AB21:AF21"/>
    <mergeCell ref="AG21:AL21"/>
    <mergeCell ref="R23:V23"/>
    <mergeCell ref="R25:V25"/>
    <mergeCell ref="W25:AA25"/>
    <mergeCell ref="AM25:AR25"/>
    <mergeCell ref="R24:V24"/>
    <mergeCell ref="W24:AA24"/>
    <mergeCell ref="AB24:AF24"/>
    <mergeCell ref="AM24:AR24"/>
    <mergeCell ref="AS27:BM27"/>
    <mergeCell ref="AG27:AL27"/>
    <mergeCell ref="AM28:AR28"/>
    <mergeCell ref="AS28:BM28"/>
    <mergeCell ref="AG28:AL28"/>
    <mergeCell ref="AM23:AR23"/>
    <mergeCell ref="AS25:BM25"/>
    <mergeCell ref="AS23:BM23"/>
    <mergeCell ref="AS24:BM24"/>
    <mergeCell ref="AM26:AR26"/>
    <mergeCell ref="AG30:AL30"/>
    <mergeCell ref="R29:V29"/>
    <mergeCell ref="R27:V27"/>
    <mergeCell ref="W27:AA27"/>
    <mergeCell ref="AB27:AF27"/>
    <mergeCell ref="R28:V28"/>
    <mergeCell ref="W28:AA28"/>
    <mergeCell ref="AB28:AF28"/>
    <mergeCell ref="R31:V31"/>
    <mergeCell ref="W31:AA31"/>
    <mergeCell ref="AB31:AF31"/>
    <mergeCell ref="AG31:AL31"/>
    <mergeCell ref="W29:AA29"/>
    <mergeCell ref="AB29:AF29"/>
    <mergeCell ref="AG29:AL29"/>
    <mergeCell ref="R30:V30"/>
    <mergeCell ref="W30:AA30"/>
    <mergeCell ref="AB30:AF30"/>
    <mergeCell ref="AB33:AF33"/>
    <mergeCell ref="AG33:AL33"/>
    <mergeCell ref="R32:V32"/>
    <mergeCell ref="W32:AA32"/>
    <mergeCell ref="AB32:AF32"/>
    <mergeCell ref="AG32:AL32"/>
    <mergeCell ref="AS33:BM33"/>
    <mergeCell ref="AM34:AR34"/>
    <mergeCell ref="AS34:BM34"/>
    <mergeCell ref="AM33:AR33"/>
    <mergeCell ref="R34:V34"/>
    <mergeCell ref="W34:AA34"/>
    <mergeCell ref="AB34:AF34"/>
    <mergeCell ref="AG34:AL34"/>
    <mergeCell ref="R33:V33"/>
    <mergeCell ref="W33:AA33"/>
    <mergeCell ref="AG41:AX41"/>
    <mergeCell ref="AY41:BB41"/>
    <mergeCell ref="C6:AE7"/>
    <mergeCell ref="AI6:BM7"/>
    <mergeCell ref="R36:V36"/>
    <mergeCell ref="W36:AA36"/>
    <mergeCell ref="AB36:AF36"/>
    <mergeCell ref="AG36:AL36"/>
    <mergeCell ref="R35:V35"/>
    <mergeCell ref="W35:AA35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27" t="s">
        <v>82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9"/>
    </row>
    <row r="2" spans="1:52" x14ac:dyDescent="0.2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2"/>
    </row>
    <row r="3" spans="1:52" x14ac:dyDescent="0.2">
      <c r="A3" s="233" t="s">
        <v>4</v>
      </c>
      <c r="B3" s="234"/>
      <c r="C3" s="234"/>
      <c r="D3" s="234"/>
      <c r="E3" s="234"/>
      <c r="F3" s="234"/>
      <c r="G3" s="234"/>
      <c r="H3" s="234"/>
      <c r="I3" s="234"/>
      <c r="J3" s="225" t="s">
        <v>20</v>
      </c>
      <c r="K3" s="225"/>
      <c r="L3" s="225"/>
      <c r="M3" s="225"/>
      <c r="N3" s="225"/>
      <c r="O3" s="225"/>
      <c r="P3" s="225" t="s">
        <v>29</v>
      </c>
      <c r="Q3" s="225"/>
      <c r="R3" s="225"/>
      <c r="S3" s="225"/>
      <c r="T3" s="225"/>
      <c r="U3" s="225"/>
      <c r="V3" s="225" t="s">
        <v>30</v>
      </c>
      <c r="W3" s="225"/>
      <c r="X3" s="225"/>
      <c r="Y3" s="225"/>
      <c r="Z3" s="225"/>
      <c r="AA3" s="225"/>
      <c r="AB3" s="225" t="s">
        <v>31</v>
      </c>
      <c r="AC3" s="225"/>
      <c r="AD3" s="225"/>
      <c r="AE3" s="225"/>
      <c r="AF3" s="225"/>
      <c r="AG3" s="225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7"/>
    </row>
    <row r="4" spans="1:52" x14ac:dyDescent="0.2">
      <c r="A4" s="235" t="s">
        <v>6</v>
      </c>
      <c r="B4" s="236"/>
      <c r="C4" s="236"/>
      <c r="D4" s="236"/>
      <c r="E4" s="236"/>
      <c r="F4" s="236"/>
      <c r="G4" s="236"/>
      <c r="H4" s="236"/>
      <c r="I4" s="236"/>
      <c r="J4" s="224" t="s">
        <v>7</v>
      </c>
      <c r="K4" s="224"/>
      <c r="L4" s="224"/>
      <c r="M4" s="224"/>
      <c r="N4" s="224"/>
      <c r="O4" s="224"/>
      <c r="P4" s="224" t="s">
        <v>7</v>
      </c>
      <c r="Q4" s="224"/>
      <c r="R4" s="224"/>
      <c r="S4" s="224"/>
      <c r="T4" s="224"/>
      <c r="U4" s="224"/>
      <c r="V4" s="224" t="s">
        <v>7</v>
      </c>
      <c r="W4" s="224"/>
      <c r="X4" s="224"/>
      <c r="Y4" s="224"/>
      <c r="Z4" s="224"/>
      <c r="AA4" s="224"/>
      <c r="AB4" s="224" t="s">
        <v>7</v>
      </c>
      <c r="AC4" s="224"/>
      <c r="AD4" s="224"/>
      <c r="AE4" s="224"/>
      <c r="AF4" s="224"/>
      <c r="AG4" s="224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8"/>
    </row>
    <row r="5" spans="1:52" x14ac:dyDescent="0.2">
      <c r="A5" s="239">
        <v>50</v>
      </c>
      <c r="B5" s="163"/>
      <c r="C5" s="163"/>
      <c r="D5" s="163"/>
      <c r="E5" s="163"/>
      <c r="F5" s="163"/>
      <c r="G5" s="163"/>
      <c r="H5" s="163"/>
      <c r="I5" s="163"/>
      <c r="J5" s="240">
        <f>IF(Data!L2=" "," ",Data!F2)</f>
        <v>0</v>
      </c>
      <c r="K5" s="173"/>
      <c r="L5" s="173"/>
      <c r="M5" s="173"/>
      <c r="N5" s="173"/>
      <c r="O5" s="241"/>
      <c r="P5" s="226">
        <f>Data!$K$2</f>
        <v>0</v>
      </c>
      <c r="Q5" s="226"/>
      <c r="R5" s="226"/>
      <c r="S5" s="226"/>
      <c r="T5" s="226"/>
      <c r="U5" s="226"/>
      <c r="V5" s="226">
        <f>Data!$L$2</f>
        <v>0</v>
      </c>
      <c r="W5" s="226"/>
      <c r="X5" s="226"/>
      <c r="Y5" s="226"/>
      <c r="Z5" s="226"/>
      <c r="AA5" s="226"/>
      <c r="AB5" s="226">
        <f>IF(Data!K2=" "," ",(IF(Data!F2=" "," ",Data!F2-Data!K2)))</f>
        <v>0</v>
      </c>
      <c r="AC5" s="226"/>
      <c r="AD5" s="226"/>
      <c r="AE5" s="226"/>
      <c r="AF5" s="226"/>
      <c r="AG5" s="226"/>
      <c r="AH5" s="170">
        <f>Data!$J$2</f>
        <v>0</v>
      </c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245"/>
    </row>
    <row r="6" spans="1:52" x14ac:dyDescent="0.2">
      <c r="A6" s="239">
        <v>63</v>
      </c>
      <c r="B6" s="163"/>
      <c r="C6" s="163"/>
      <c r="D6" s="163"/>
      <c r="E6" s="163"/>
      <c r="F6" s="163"/>
      <c r="G6" s="163"/>
      <c r="H6" s="163"/>
      <c r="I6" s="163"/>
      <c r="J6" s="240">
        <f>IF(Data!L3=" "," ",Data!F3)</f>
        <v>0</v>
      </c>
      <c r="K6" s="173"/>
      <c r="L6" s="173"/>
      <c r="M6" s="173"/>
      <c r="N6" s="173"/>
      <c r="O6" s="241"/>
      <c r="P6" s="226">
        <f>Data!$K$3</f>
        <v>0</v>
      </c>
      <c r="Q6" s="226"/>
      <c r="R6" s="226"/>
      <c r="S6" s="226"/>
      <c r="T6" s="226"/>
      <c r="U6" s="226"/>
      <c r="V6" s="226">
        <f>Data!$L$3</f>
        <v>0</v>
      </c>
      <c r="W6" s="226"/>
      <c r="X6" s="226"/>
      <c r="Y6" s="226"/>
      <c r="Z6" s="226"/>
      <c r="AA6" s="226"/>
      <c r="AB6" s="226">
        <f>IF(Data!K3=" "," ",(IF(Data!F3=" "," ",Data!F3-Data!K3)))</f>
        <v>0</v>
      </c>
      <c r="AC6" s="226"/>
      <c r="AD6" s="226"/>
      <c r="AE6" s="226"/>
      <c r="AF6" s="226"/>
      <c r="AG6" s="226"/>
      <c r="AH6" s="170">
        <f>Data!$J$3</f>
        <v>0</v>
      </c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245"/>
    </row>
    <row r="7" spans="1:52" x14ac:dyDescent="0.2">
      <c r="A7" s="239">
        <v>80</v>
      </c>
      <c r="B7" s="163"/>
      <c r="C7" s="163"/>
      <c r="D7" s="163"/>
      <c r="E7" s="163"/>
      <c r="F7" s="163"/>
      <c r="G7" s="163"/>
      <c r="H7" s="163"/>
      <c r="I7" s="163"/>
      <c r="J7" s="240">
        <f>IF(Data!L4=" "," ",Data!F4)</f>
        <v>0</v>
      </c>
      <c r="K7" s="173"/>
      <c r="L7" s="173"/>
      <c r="M7" s="173"/>
      <c r="N7" s="173"/>
      <c r="O7" s="241"/>
      <c r="P7" s="226">
        <f>Data!$K$4</f>
        <v>0</v>
      </c>
      <c r="Q7" s="226"/>
      <c r="R7" s="226"/>
      <c r="S7" s="226"/>
      <c r="T7" s="226"/>
      <c r="U7" s="226"/>
      <c r="V7" s="226">
        <f>Data!$L$4</f>
        <v>0</v>
      </c>
      <c r="W7" s="226"/>
      <c r="X7" s="226"/>
      <c r="Y7" s="226"/>
      <c r="Z7" s="226"/>
      <c r="AA7" s="226"/>
      <c r="AB7" s="226">
        <f>IF(Data!K4=" "," ",(IF(Data!F4=" "," ",Data!F4-Data!K4)))</f>
        <v>0</v>
      </c>
      <c r="AC7" s="226"/>
      <c r="AD7" s="226"/>
      <c r="AE7" s="226"/>
      <c r="AF7" s="226"/>
      <c r="AG7" s="226"/>
      <c r="AH7" s="170">
        <f>Data!$J$4</f>
        <v>0</v>
      </c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245"/>
    </row>
    <row r="8" spans="1:52" x14ac:dyDescent="0.2">
      <c r="A8" s="239">
        <v>100</v>
      </c>
      <c r="B8" s="163"/>
      <c r="C8" s="163"/>
      <c r="D8" s="163"/>
      <c r="E8" s="163"/>
      <c r="F8" s="163"/>
      <c r="G8" s="163"/>
      <c r="H8" s="163"/>
      <c r="I8" s="163"/>
      <c r="J8" s="240">
        <f>IF(Data!L5=" "," ",Data!F5)</f>
        <v>0</v>
      </c>
      <c r="K8" s="173"/>
      <c r="L8" s="173"/>
      <c r="M8" s="173"/>
      <c r="N8" s="173"/>
      <c r="O8" s="241"/>
      <c r="P8" s="226">
        <f>Data!$K$5</f>
        <v>0</v>
      </c>
      <c r="Q8" s="226"/>
      <c r="R8" s="226"/>
      <c r="S8" s="226"/>
      <c r="T8" s="226"/>
      <c r="U8" s="226"/>
      <c r="V8" s="226">
        <f>Data!$L$5</f>
        <v>0</v>
      </c>
      <c r="W8" s="226"/>
      <c r="X8" s="226"/>
      <c r="Y8" s="226"/>
      <c r="Z8" s="226"/>
      <c r="AA8" s="226"/>
      <c r="AB8" s="226">
        <f>IF(Data!K5=" "," ",(IF(Data!F5=" "," ",Data!F5-Data!K5)))</f>
        <v>0</v>
      </c>
      <c r="AC8" s="226"/>
      <c r="AD8" s="226"/>
      <c r="AE8" s="226"/>
      <c r="AF8" s="226"/>
      <c r="AG8" s="226"/>
      <c r="AH8" s="170">
        <f>Data!$J$5</f>
        <v>0</v>
      </c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245"/>
    </row>
    <row r="9" spans="1:52" x14ac:dyDescent="0.2">
      <c r="A9" s="239">
        <v>125</v>
      </c>
      <c r="B9" s="163"/>
      <c r="C9" s="163"/>
      <c r="D9" s="163"/>
      <c r="E9" s="163"/>
      <c r="F9" s="163"/>
      <c r="G9" s="163"/>
      <c r="H9" s="163"/>
      <c r="I9" s="163"/>
      <c r="J9" s="240">
        <f>IF(Data!L6=" "," ",Data!F6)</f>
        <v>0</v>
      </c>
      <c r="K9" s="173"/>
      <c r="L9" s="173"/>
      <c r="M9" s="173"/>
      <c r="N9" s="173"/>
      <c r="O9" s="241"/>
      <c r="P9" s="226">
        <f>Data!$K$6</f>
        <v>0</v>
      </c>
      <c r="Q9" s="226"/>
      <c r="R9" s="226"/>
      <c r="S9" s="226"/>
      <c r="T9" s="226"/>
      <c r="U9" s="226"/>
      <c r="V9" s="226">
        <f>Data!$L$6</f>
        <v>0</v>
      </c>
      <c r="W9" s="226"/>
      <c r="X9" s="226"/>
      <c r="Y9" s="226"/>
      <c r="Z9" s="226"/>
      <c r="AA9" s="226"/>
      <c r="AB9" s="226">
        <f>IF(Data!K6=" "," ",(IF(Data!F6=" "," ",Data!F6-Data!K6)))</f>
        <v>0</v>
      </c>
      <c r="AC9" s="226"/>
      <c r="AD9" s="226"/>
      <c r="AE9" s="226"/>
      <c r="AF9" s="226"/>
      <c r="AG9" s="226"/>
      <c r="AH9" s="170">
        <f>Data!$J$6</f>
        <v>0</v>
      </c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245"/>
    </row>
    <row r="10" spans="1:52" x14ac:dyDescent="0.2">
      <c r="A10" s="239">
        <v>160</v>
      </c>
      <c r="B10" s="163"/>
      <c r="C10" s="163"/>
      <c r="D10" s="163"/>
      <c r="E10" s="163"/>
      <c r="F10" s="163"/>
      <c r="G10" s="163"/>
      <c r="H10" s="163"/>
      <c r="I10" s="163"/>
      <c r="J10" s="240">
        <f>IF(Data!L7=" "," ",Data!F7)</f>
        <v>0</v>
      </c>
      <c r="K10" s="173"/>
      <c r="L10" s="173"/>
      <c r="M10" s="173"/>
      <c r="N10" s="173"/>
      <c r="O10" s="241"/>
      <c r="P10" s="226">
        <f>Data!$K$7</f>
        <v>0</v>
      </c>
      <c r="Q10" s="226"/>
      <c r="R10" s="226"/>
      <c r="S10" s="226"/>
      <c r="T10" s="226"/>
      <c r="U10" s="226"/>
      <c r="V10" s="226">
        <f>Data!$L$7</f>
        <v>0</v>
      </c>
      <c r="W10" s="226"/>
      <c r="X10" s="226"/>
      <c r="Y10" s="226"/>
      <c r="Z10" s="226"/>
      <c r="AA10" s="226"/>
      <c r="AB10" s="226">
        <f>IF(Data!K7=" "," ",(IF(Data!F7=" "," ",Data!F7-Data!K7)))</f>
        <v>0</v>
      </c>
      <c r="AC10" s="226"/>
      <c r="AD10" s="226"/>
      <c r="AE10" s="226"/>
      <c r="AF10" s="226"/>
      <c r="AG10" s="226"/>
      <c r="AH10" s="170">
        <f>Data!$J$7</f>
        <v>0</v>
      </c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245"/>
    </row>
    <row r="11" spans="1:52" x14ac:dyDescent="0.2">
      <c r="A11" s="239">
        <v>200</v>
      </c>
      <c r="B11" s="163"/>
      <c r="C11" s="163"/>
      <c r="D11" s="163"/>
      <c r="E11" s="163"/>
      <c r="F11" s="163"/>
      <c r="G11" s="163"/>
      <c r="H11" s="163"/>
      <c r="I11" s="163"/>
      <c r="J11" s="240">
        <f>IF(Data!L8=" "," ",Data!F8)</f>
        <v>0</v>
      </c>
      <c r="K11" s="173"/>
      <c r="L11" s="173"/>
      <c r="M11" s="173"/>
      <c r="N11" s="173"/>
      <c r="O11" s="241"/>
      <c r="P11" s="226">
        <f>Data!$K$8</f>
        <v>0</v>
      </c>
      <c r="Q11" s="226"/>
      <c r="R11" s="226"/>
      <c r="S11" s="226"/>
      <c r="T11" s="226"/>
      <c r="U11" s="226"/>
      <c r="V11" s="226">
        <f>Data!$L$8</f>
        <v>0</v>
      </c>
      <c r="W11" s="226"/>
      <c r="X11" s="226"/>
      <c r="Y11" s="226"/>
      <c r="Z11" s="226"/>
      <c r="AA11" s="226"/>
      <c r="AB11" s="226">
        <f>IF(Data!K8=" "," ",(IF(Data!F8=" "," ",Data!F8-Data!K8)))</f>
        <v>0</v>
      </c>
      <c r="AC11" s="226"/>
      <c r="AD11" s="226"/>
      <c r="AE11" s="226"/>
      <c r="AF11" s="226"/>
      <c r="AG11" s="226"/>
      <c r="AH11" s="170">
        <f>Data!$J$8</f>
        <v>0</v>
      </c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245"/>
    </row>
    <row r="12" spans="1:52" x14ac:dyDescent="0.2">
      <c r="A12" s="239">
        <v>250</v>
      </c>
      <c r="B12" s="163"/>
      <c r="C12" s="163"/>
      <c r="D12" s="163"/>
      <c r="E12" s="163"/>
      <c r="F12" s="163"/>
      <c r="G12" s="163"/>
      <c r="H12" s="163"/>
      <c r="I12" s="163"/>
      <c r="J12" s="240">
        <f>IF(Data!L9=" "," ",Data!F9)</f>
        <v>0</v>
      </c>
      <c r="K12" s="173"/>
      <c r="L12" s="173"/>
      <c r="M12" s="173"/>
      <c r="N12" s="173"/>
      <c r="O12" s="241"/>
      <c r="P12" s="226">
        <f>Data!$K$9</f>
        <v>0</v>
      </c>
      <c r="Q12" s="226"/>
      <c r="R12" s="226"/>
      <c r="S12" s="226"/>
      <c r="T12" s="226"/>
      <c r="U12" s="226"/>
      <c r="V12" s="226">
        <f>Data!$L$9</f>
        <v>0</v>
      </c>
      <c r="W12" s="226"/>
      <c r="X12" s="226"/>
      <c r="Y12" s="226"/>
      <c r="Z12" s="226"/>
      <c r="AA12" s="226"/>
      <c r="AB12" s="226">
        <f>IF(Data!K9=" "," ",(IF(Data!F9=" "," ",Data!F9-Data!K9)))</f>
        <v>0</v>
      </c>
      <c r="AC12" s="226"/>
      <c r="AD12" s="226"/>
      <c r="AE12" s="226"/>
      <c r="AF12" s="226"/>
      <c r="AG12" s="226"/>
      <c r="AH12" s="170">
        <f>Data!$J$9</f>
        <v>0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245"/>
    </row>
    <row r="13" spans="1:52" x14ac:dyDescent="0.2">
      <c r="A13" s="239">
        <v>315</v>
      </c>
      <c r="B13" s="163"/>
      <c r="C13" s="163"/>
      <c r="D13" s="163"/>
      <c r="E13" s="163"/>
      <c r="F13" s="163"/>
      <c r="G13" s="163"/>
      <c r="H13" s="163"/>
      <c r="I13" s="163"/>
      <c r="J13" s="240">
        <f>IF(Data!L10=" "," ",Data!F10)</f>
        <v>0</v>
      </c>
      <c r="K13" s="173"/>
      <c r="L13" s="173"/>
      <c r="M13" s="173"/>
      <c r="N13" s="173"/>
      <c r="O13" s="241"/>
      <c r="P13" s="226">
        <f>Data!$K$10</f>
        <v>0</v>
      </c>
      <c r="Q13" s="226"/>
      <c r="R13" s="226"/>
      <c r="S13" s="226"/>
      <c r="T13" s="226"/>
      <c r="U13" s="226"/>
      <c r="V13" s="226">
        <f>Data!$L$10</f>
        <v>0</v>
      </c>
      <c r="W13" s="226"/>
      <c r="X13" s="226"/>
      <c r="Y13" s="226"/>
      <c r="Z13" s="226"/>
      <c r="AA13" s="226"/>
      <c r="AB13" s="226">
        <f>IF(Data!K10=" "," ",(IF(Data!F10=" "," ",Data!F10-Data!K10)))</f>
        <v>0</v>
      </c>
      <c r="AC13" s="226"/>
      <c r="AD13" s="226"/>
      <c r="AE13" s="226"/>
      <c r="AF13" s="226"/>
      <c r="AG13" s="226"/>
      <c r="AH13" s="170">
        <f>Data!$J$10</f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245"/>
    </row>
    <row r="14" spans="1:52" x14ac:dyDescent="0.2">
      <c r="A14" s="239">
        <v>400</v>
      </c>
      <c r="B14" s="163"/>
      <c r="C14" s="163"/>
      <c r="D14" s="163"/>
      <c r="E14" s="163"/>
      <c r="F14" s="163"/>
      <c r="G14" s="163"/>
      <c r="H14" s="163"/>
      <c r="I14" s="163"/>
      <c r="J14" s="240">
        <f>IF(Data!L11=" "," ",Data!F11)</f>
        <v>0</v>
      </c>
      <c r="K14" s="173"/>
      <c r="L14" s="173"/>
      <c r="M14" s="173"/>
      <c r="N14" s="173"/>
      <c r="O14" s="241"/>
      <c r="P14" s="226">
        <f>Data!$K$11</f>
        <v>0</v>
      </c>
      <c r="Q14" s="226"/>
      <c r="R14" s="226"/>
      <c r="S14" s="226"/>
      <c r="T14" s="226"/>
      <c r="U14" s="226"/>
      <c r="V14" s="226">
        <f>Data!$L$11</f>
        <v>0</v>
      </c>
      <c r="W14" s="226"/>
      <c r="X14" s="226"/>
      <c r="Y14" s="226"/>
      <c r="Z14" s="226"/>
      <c r="AA14" s="226"/>
      <c r="AB14" s="226">
        <f>IF(Data!K11=" "," ",(IF(Data!F11=" "," ",Data!F11-Data!K11)))</f>
        <v>0</v>
      </c>
      <c r="AC14" s="226"/>
      <c r="AD14" s="226"/>
      <c r="AE14" s="226"/>
      <c r="AF14" s="226"/>
      <c r="AG14" s="226"/>
      <c r="AH14" s="170">
        <f>Data!$J$11</f>
        <v>0</v>
      </c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245"/>
    </row>
    <row r="15" spans="1:52" x14ac:dyDescent="0.2">
      <c r="A15" s="239">
        <v>500</v>
      </c>
      <c r="B15" s="163"/>
      <c r="C15" s="163"/>
      <c r="D15" s="163"/>
      <c r="E15" s="163"/>
      <c r="F15" s="163"/>
      <c r="G15" s="163"/>
      <c r="H15" s="163"/>
      <c r="I15" s="163"/>
      <c r="J15" s="240">
        <f>IF(Data!L12=" "," ",Data!F12)</f>
        <v>0</v>
      </c>
      <c r="K15" s="173"/>
      <c r="L15" s="173"/>
      <c r="M15" s="173"/>
      <c r="N15" s="173"/>
      <c r="O15" s="241"/>
      <c r="P15" s="226">
        <f>Data!$K$12</f>
        <v>0</v>
      </c>
      <c r="Q15" s="226"/>
      <c r="R15" s="226"/>
      <c r="S15" s="226"/>
      <c r="T15" s="226"/>
      <c r="U15" s="226"/>
      <c r="V15" s="226">
        <f>Data!$L$12</f>
        <v>0</v>
      </c>
      <c r="W15" s="226"/>
      <c r="X15" s="226"/>
      <c r="Y15" s="226"/>
      <c r="Z15" s="226"/>
      <c r="AA15" s="226"/>
      <c r="AB15" s="226">
        <f>IF(Data!K12=" "," ",(IF(Data!F12=" "," ",Data!F12-Data!K12)))</f>
        <v>0</v>
      </c>
      <c r="AC15" s="226"/>
      <c r="AD15" s="226"/>
      <c r="AE15" s="226"/>
      <c r="AF15" s="226"/>
      <c r="AG15" s="226"/>
      <c r="AH15" s="170">
        <f>Data!$J$12</f>
        <v>0</v>
      </c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245"/>
    </row>
    <row r="16" spans="1:52" x14ac:dyDescent="0.2">
      <c r="A16" s="239">
        <v>630</v>
      </c>
      <c r="B16" s="163"/>
      <c r="C16" s="163"/>
      <c r="D16" s="163"/>
      <c r="E16" s="163"/>
      <c r="F16" s="163"/>
      <c r="G16" s="163"/>
      <c r="H16" s="163"/>
      <c r="I16" s="163"/>
      <c r="J16" s="240">
        <f>IF(Data!L13=" "," ",Data!F13)</f>
        <v>0</v>
      </c>
      <c r="K16" s="173"/>
      <c r="L16" s="173"/>
      <c r="M16" s="173"/>
      <c r="N16" s="173"/>
      <c r="O16" s="241"/>
      <c r="P16" s="226">
        <f>Data!$K$13</f>
        <v>0</v>
      </c>
      <c r="Q16" s="226"/>
      <c r="R16" s="226"/>
      <c r="S16" s="226"/>
      <c r="T16" s="226"/>
      <c r="U16" s="226"/>
      <c r="V16" s="226">
        <f>Data!$L$13</f>
        <v>0</v>
      </c>
      <c r="W16" s="226"/>
      <c r="X16" s="226"/>
      <c r="Y16" s="226"/>
      <c r="Z16" s="226"/>
      <c r="AA16" s="226"/>
      <c r="AB16" s="226">
        <f>IF(Data!K13=" "," ",(IF(Data!F13=" "," ",Data!F13-Data!K13)))</f>
        <v>0</v>
      </c>
      <c r="AC16" s="226"/>
      <c r="AD16" s="226"/>
      <c r="AE16" s="226"/>
      <c r="AF16" s="226"/>
      <c r="AG16" s="226"/>
      <c r="AH16" s="170">
        <f>Data!$J$13</f>
        <v>0</v>
      </c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245"/>
    </row>
    <row r="17" spans="1:70" x14ac:dyDescent="0.2">
      <c r="A17" s="239">
        <v>800</v>
      </c>
      <c r="B17" s="163"/>
      <c r="C17" s="163"/>
      <c r="D17" s="163"/>
      <c r="E17" s="163"/>
      <c r="F17" s="163"/>
      <c r="G17" s="163"/>
      <c r="H17" s="163"/>
      <c r="I17" s="163"/>
      <c r="J17" s="240">
        <f>IF(Data!L14=" "," ",Data!F14)</f>
        <v>0</v>
      </c>
      <c r="K17" s="173"/>
      <c r="L17" s="173"/>
      <c r="M17" s="173"/>
      <c r="N17" s="173"/>
      <c r="O17" s="241"/>
      <c r="P17" s="226">
        <f>Data!$K$14</f>
        <v>0</v>
      </c>
      <c r="Q17" s="226"/>
      <c r="R17" s="226"/>
      <c r="S17" s="226"/>
      <c r="T17" s="226"/>
      <c r="U17" s="226"/>
      <c r="V17" s="226">
        <f>Data!$L$14</f>
        <v>0</v>
      </c>
      <c r="W17" s="226"/>
      <c r="X17" s="226"/>
      <c r="Y17" s="226"/>
      <c r="Z17" s="226"/>
      <c r="AA17" s="226"/>
      <c r="AB17" s="226">
        <f>IF(Data!K14=" "," ",(IF(Data!F14=" "," ",Data!F14-Data!K14)))</f>
        <v>0</v>
      </c>
      <c r="AC17" s="226"/>
      <c r="AD17" s="226"/>
      <c r="AE17" s="226"/>
      <c r="AF17" s="226"/>
      <c r="AG17" s="226"/>
      <c r="AH17" s="170">
        <f>Data!$J$14</f>
        <v>0</v>
      </c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245"/>
    </row>
    <row r="18" spans="1:70" x14ac:dyDescent="0.2">
      <c r="A18" s="239">
        <v>1000</v>
      </c>
      <c r="B18" s="163"/>
      <c r="C18" s="163"/>
      <c r="D18" s="163"/>
      <c r="E18" s="163"/>
      <c r="F18" s="163"/>
      <c r="G18" s="163"/>
      <c r="H18" s="163"/>
      <c r="I18" s="163"/>
      <c r="J18" s="240">
        <f>IF(Data!L15=" "," ",Data!F15)</f>
        <v>0</v>
      </c>
      <c r="K18" s="173"/>
      <c r="L18" s="173"/>
      <c r="M18" s="173"/>
      <c r="N18" s="173"/>
      <c r="O18" s="241"/>
      <c r="P18" s="226">
        <f>Data!$K$15</f>
        <v>0</v>
      </c>
      <c r="Q18" s="226"/>
      <c r="R18" s="226"/>
      <c r="S18" s="226"/>
      <c r="T18" s="226"/>
      <c r="U18" s="226"/>
      <c r="V18" s="226">
        <f>Data!$L$15</f>
        <v>0</v>
      </c>
      <c r="W18" s="226"/>
      <c r="X18" s="226"/>
      <c r="Y18" s="226"/>
      <c r="Z18" s="226"/>
      <c r="AA18" s="226"/>
      <c r="AB18" s="226">
        <f>IF(Data!K15=" "," ",(IF(Data!F15=" "," ",Data!F15-Data!K15)))</f>
        <v>0</v>
      </c>
      <c r="AC18" s="226"/>
      <c r="AD18" s="226"/>
      <c r="AE18" s="226"/>
      <c r="AF18" s="226"/>
      <c r="AG18" s="226"/>
      <c r="AH18" s="170">
        <f>Data!$J$15</f>
        <v>0</v>
      </c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245"/>
    </row>
    <row r="19" spans="1:70" x14ac:dyDescent="0.2">
      <c r="A19" s="239">
        <v>1250</v>
      </c>
      <c r="B19" s="163"/>
      <c r="C19" s="163"/>
      <c r="D19" s="163"/>
      <c r="E19" s="163"/>
      <c r="F19" s="163"/>
      <c r="G19" s="163"/>
      <c r="H19" s="163"/>
      <c r="I19" s="163"/>
      <c r="J19" s="240">
        <f>IF(Data!L16=" "," ",Data!F16)</f>
        <v>0</v>
      </c>
      <c r="K19" s="173"/>
      <c r="L19" s="173"/>
      <c r="M19" s="173"/>
      <c r="N19" s="173"/>
      <c r="O19" s="241"/>
      <c r="P19" s="226">
        <f>Data!$K$16</f>
        <v>0</v>
      </c>
      <c r="Q19" s="226"/>
      <c r="R19" s="226"/>
      <c r="S19" s="226"/>
      <c r="T19" s="226"/>
      <c r="U19" s="226"/>
      <c r="V19" s="226">
        <f>Data!$L$16</f>
        <v>0</v>
      </c>
      <c r="W19" s="226"/>
      <c r="X19" s="226"/>
      <c r="Y19" s="226"/>
      <c r="Z19" s="226"/>
      <c r="AA19" s="226"/>
      <c r="AB19" s="226">
        <f>IF(Data!K16=" "," ",(IF(Data!F16=" "," ",Data!F16-Data!K16)))</f>
        <v>0</v>
      </c>
      <c r="AC19" s="226"/>
      <c r="AD19" s="226"/>
      <c r="AE19" s="226"/>
      <c r="AF19" s="226"/>
      <c r="AG19" s="226"/>
      <c r="AH19" s="170">
        <f>Data!$J$16</f>
        <v>0</v>
      </c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245"/>
    </row>
    <row r="20" spans="1:70" x14ac:dyDescent="0.2">
      <c r="A20" s="239">
        <v>1600</v>
      </c>
      <c r="B20" s="163"/>
      <c r="C20" s="163"/>
      <c r="D20" s="163"/>
      <c r="E20" s="163"/>
      <c r="F20" s="163"/>
      <c r="G20" s="163"/>
      <c r="H20" s="163"/>
      <c r="I20" s="163"/>
      <c r="J20" s="240">
        <f>IF(Data!L17=" "," ",Data!F17)</f>
        <v>0</v>
      </c>
      <c r="K20" s="173"/>
      <c r="L20" s="173"/>
      <c r="M20" s="173"/>
      <c r="N20" s="173"/>
      <c r="O20" s="241"/>
      <c r="P20" s="226">
        <f>Data!$K$17</f>
        <v>0</v>
      </c>
      <c r="Q20" s="226"/>
      <c r="R20" s="226"/>
      <c r="S20" s="226"/>
      <c r="T20" s="226"/>
      <c r="U20" s="226"/>
      <c r="V20" s="226">
        <f>Data!$L$17</f>
        <v>0</v>
      </c>
      <c r="W20" s="226"/>
      <c r="X20" s="226"/>
      <c r="Y20" s="226"/>
      <c r="Z20" s="226"/>
      <c r="AA20" s="226"/>
      <c r="AB20" s="226">
        <f>IF(Data!K17=" "," ",(IF(Data!F17=" "," ",Data!F17-Data!K17)))</f>
        <v>0</v>
      </c>
      <c r="AC20" s="226"/>
      <c r="AD20" s="226"/>
      <c r="AE20" s="226"/>
      <c r="AF20" s="226"/>
      <c r="AG20" s="226"/>
      <c r="AH20" s="170">
        <f>Data!$J$17</f>
        <v>0</v>
      </c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245"/>
    </row>
    <row r="21" spans="1:70" x14ac:dyDescent="0.2">
      <c r="A21" s="239">
        <v>2000</v>
      </c>
      <c r="B21" s="163"/>
      <c r="C21" s="163"/>
      <c r="D21" s="163"/>
      <c r="E21" s="163"/>
      <c r="F21" s="163"/>
      <c r="G21" s="163"/>
      <c r="H21" s="163"/>
      <c r="I21" s="163"/>
      <c r="J21" s="240">
        <f>IF(Data!L18=" "," ",Data!F18)</f>
        <v>0</v>
      </c>
      <c r="K21" s="173"/>
      <c r="L21" s="173"/>
      <c r="M21" s="173"/>
      <c r="N21" s="173"/>
      <c r="O21" s="241"/>
      <c r="P21" s="226">
        <f>Data!$K$18</f>
        <v>0</v>
      </c>
      <c r="Q21" s="226"/>
      <c r="R21" s="226"/>
      <c r="S21" s="226"/>
      <c r="T21" s="226"/>
      <c r="U21" s="226"/>
      <c r="V21" s="226">
        <f>Data!$L$18</f>
        <v>0</v>
      </c>
      <c r="W21" s="226"/>
      <c r="X21" s="226"/>
      <c r="Y21" s="226"/>
      <c r="Z21" s="226"/>
      <c r="AA21" s="226"/>
      <c r="AB21" s="226">
        <f>IF(Data!K18=" "," ",(IF(Data!F18=" "," ",Data!F18-Data!K18)))</f>
        <v>0</v>
      </c>
      <c r="AC21" s="226"/>
      <c r="AD21" s="226"/>
      <c r="AE21" s="226"/>
      <c r="AF21" s="226"/>
      <c r="AG21" s="226"/>
      <c r="AH21" s="170">
        <f>Data!$J$18</f>
        <v>0</v>
      </c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245"/>
    </row>
    <row r="22" spans="1:70" x14ac:dyDescent="0.2">
      <c r="A22" s="239">
        <v>2500</v>
      </c>
      <c r="B22" s="163"/>
      <c r="C22" s="163"/>
      <c r="D22" s="163"/>
      <c r="E22" s="163"/>
      <c r="F22" s="163"/>
      <c r="G22" s="163"/>
      <c r="H22" s="163"/>
      <c r="I22" s="163"/>
      <c r="J22" s="240">
        <f>IF(Data!L19=" "," ",Data!F19)</f>
        <v>0</v>
      </c>
      <c r="K22" s="173"/>
      <c r="L22" s="173"/>
      <c r="M22" s="173"/>
      <c r="N22" s="173"/>
      <c r="O22" s="241"/>
      <c r="P22" s="226">
        <f>Data!$K$19</f>
        <v>0</v>
      </c>
      <c r="Q22" s="226"/>
      <c r="R22" s="226"/>
      <c r="S22" s="226"/>
      <c r="T22" s="226"/>
      <c r="U22" s="226"/>
      <c r="V22" s="226">
        <f>Data!$L$19</f>
        <v>0</v>
      </c>
      <c r="W22" s="226"/>
      <c r="X22" s="226"/>
      <c r="Y22" s="226"/>
      <c r="Z22" s="226"/>
      <c r="AA22" s="226"/>
      <c r="AB22" s="226">
        <f>IF(Data!K19=" "," ",(IF(Data!F19=" "," ",Data!F19-Data!K19)))</f>
        <v>0</v>
      </c>
      <c r="AC22" s="226"/>
      <c r="AD22" s="226"/>
      <c r="AE22" s="226"/>
      <c r="AF22" s="226"/>
      <c r="AG22" s="226"/>
      <c r="AH22" s="170">
        <f>Data!$J$19</f>
        <v>0</v>
      </c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245"/>
    </row>
    <row r="23" spans="1:70" x14ac:dyDescent="0.2">
      <c r="A23" s="239">
        <v>3150</v>
      </c>
      <c r="B23" s="163"/>
      <c r="C23" s="163"/>
      <c r="D23" s="163"/>
      <c r="E23" s="163"/>
      <c r="F23" s="163"/>
      <c r="G23" s="163"/>
      <c r="H23" s="163"/>
      <c r="I23" s="163"/>
      <c r="J23" s="240">
        <f>IF(Data!L20=" "," ",Data!F20)</f>
        <v>0</v>
      </c>
      <c r="K23" s="173"/>
      <c r="L23" s="173"/>
      <c r="M23" s="173"/>
      <c r="N23" s="173"/>
      <c r="O23" s="241"/>
      <c r="P23" s="226">
        <f>Data!$K$20</f>
        <v>0</v>
      </c>
      <c r="Q23" s="226"/>
      <c r="R23" s="226"/>
      <c r="S23" s="226"/>
      <c r="T23" s="226"/>
      <c r="U23" s="226"/>
      <c r="V23" s="226">
        <f>Data!$L$20</f>
        <v>0</v>
      </c>
      <c r="W23" s="226"/>
      <c r="X23" s="226"/>
      <c r="Y23" s="226"/>
      <c r="Z23" s="226"/>
      <c r="AA23" s="226"/>
      <c r="AB23" s="226">
        <f>IF(Data!K20=" "," ",(IF(Data!F20=" "," ",Data!F20-Data!K20)))</f>
        <v>0</v>
      </c>
      <c r="AC23" s="226"/>
      <c r="AD23" s="226"/>
      <c r="AE23" s="226"/>
      <c r="AF23" s="226"/>
      <c r="AG23" s="226"/>
      <c r="AH23" s="170">
        <f>Data!$J$20</f>
        <v>0</v>
      </c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245"/>
    </row>
    <row r="24" spans="1:70" x14ac:dyDescent="0.2">
      <c r="A24" s="239">
        <v>4000</v>
      </c>
      <c r="B24" s="163"/>
      <c r="C24" s="163"/>
      <c r="D24" s="163"/>
      <c r="E24" s="163"/>
      <c r="F24" s="163"/>
      <c r="G24" s="163"/>
      <c r="H24" s="163"/>
      <c r="I24" s="163"/>
      <c r="J24" s="240">
        <f>IF(Data!L21=" "," ",Data!F21)</f>
        <v>0</v>
      </c>
      <c r="K24" s="173"/>
      <c r="L24" s="173"/>
      <c r="M24" s="173"/>
      <c r="N24" s="173"/>
      <c r="O24" s="241"/>
      <c r="P24" s="226">
        <f>Data!$K$21</f>
        <v>0</v>
      </c>
      <c r="Q24" s="226"/>
      <c r="R24" s="226"/>
      <c r="S24" s="226"/>
      <c r="T24" s="226"/>
      <c r="U24" s="226"/>
      <c r="V24" s="226">
        <f>Data!$L$21</f>
        <v>0</v>
      </c>
      <c r="W24" s="226"/>
      <c r="X24" s="226"/>
      <c r="Y24" s="226"/>
      <c r="Z24" s="226"/>
      <c r="AA24" s="226"/>
      <c r="AB24" s="226">
        <f>IF(Data!K21=" "," ",(IF(Data!F21=" "," ",Data!F21-Data!K21)))</f>
        <v>0</v>
      </c>
      <c r="AC24" s="226"/>
      <c r="AD24" s="226"/>
      <c r="AE24" s="226"/>
      <c r="AF24" s="226"/>
      <c r="AG24" s="226"/>
      <c r="AH24" s="170">
        <f>Data!$J$21</f>
        <v>0</v>
      </c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245"/>
    </row>
    <row r="25" spans="1:70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40">
        <f>IF(Data!L22=" "," ",Data!F22)</f>
        <v>0</v>
      </c>
      <c r="K25" s="173"/>
      <c r="L25" s="173"/>
      <c r="M25" s="173"/>
      <c r="N25" s="173"/>
      <c r="O25" s="241"/>
      <c r="P25" s="246">
        <f>Data!$K$22</f>
        <v>0</v>
      </c>
      <c r="Q25" s="246"/>
      <c r="R25" s="246"/>
      <c r="S25" s="246"/>
      <c r="T25" s="246"/>
      <c r="U25" s="246"/>
      <c r="V25" s="246">
        <f>Data!$L$22</f>
        <v>0</v>
      </c>
      <c r="W25" s="246"/>
      <c r="X25" s="246"/>
      <c r="Y25" s="246"/>
      <c r="Z25" s="246"/>
      <c r="AA25" s="246"/>
      <c r="AB25" s="226">
        <f>IF(Data!K22=" "," ",(IF(Data!F22=" "," ",Data!F22-Data!K22)))</f>
        <v>0</v>
      </c>
      <c r="AC25" s="226"/>
      <c r="AD25" s="226"/>
      <c r="AE25" s="226"/>
      <c r="AF25" s="226"/>
      <c r="AG25" s="226"/>
      <c r="AH25" s="170">
        <f>Data!$J$22</f>
        <v>0</v>
      </c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245"/>
      <c r="BR25" s="7"/>
    </row>
    <row r="26" spans="1:70" x14ac:dyDescent="0.2">
      <c r="A26" s="242" t="s">
        <v>32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3"/>
      <c r="AT26" s="243"/>
      <c r="AU26" s="243"/>
      <c r="AV26" s="243"/>
      <c r="AW26" s="243"/>
      <c r="AX26" s="243"/>
      <c r="AY26" s="243"/>
      <c r="AZ26" s="244"/>
    </row>
    <row r="27" spans="1:70" x14ac:dyDescent="0.2">
      <c r="A27" s="247" t="s">
        <v>83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248"/>
    </row>
    <row r="28" spans="1:70" x14ac:dyDescent="0.2">
      <c r="A28" s="247" t="s">
        <v>84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248"/>
    </row>
    <row r="29" spans="1:70" x14ac:dyDescent="0.2">
      <c r="A29" s="249" t="s">
        <v>85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  <c r="AX29" s="250"/>
      <c r="AY29" s="250"/>
      <c r="AZ29" s="25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F37" sqref="F37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7" t="s">
        <v>4</v>
      </c>
      <c r="B1" s="67" t="s">
        <v>44</v>
      </c>
      <c r="C1" s="67" t="s">
        <v>11</v>
      </c>
      <c r="D1" s="68" t="s">
        <v>55</v>
      </c>
      <c r="E1" s="68" t="s">
        <v>19</v>
      </c>
      <c r="F1" s="68" t="s">
        <v>20</v>
      </c>
      <c r="G1" s="68" t="s">
        <v>21</v>
      </c>
      <c r="H1" s="68" t="s">
        <v>22</v>
      </c>
      <c r="I1" s="68" t="s">
        <v>27</v>
      </c>
      <c r="J1" s="67"/>
      <c r="K1" s="68" t="s">
        <v>29</v>
      </c>
      <c r="L1" s="68" t="s">
        <v>30</v>
      </c>
      <c r="O1" s="67" t="s">
        <v>0</v>
      </c>
      <c r="P1" s="67" t="s">
        <v>1</v>
      </c>
      <c r="Q1" s="67"/>
      <c r="R1" s="67"/>
    </row>
    <row r="2" spans="1:21" x14ac:dyDescent="0.2">
      <c r="B2" s="35"/>
      <c r="C2" s="42"/>
      <c r="D2" s="90"/>
      <c r="E2" s="28"/>
      <c r="F2" s="79"/>
      <c r="G2" s="28"/>
      <c r="H2" s="82"/>
      <c r="I2" s="28"/>
      <c r="J2" s="48"/>
      <c r="K2" s="79"/>
      <c r="L2" s="85"/>
      <c r="O2">
        <v>2</v>
      </c>
      <c r="P2">
        <v>-100</v>
      </c>
    </row>
    <row r="3" spans="1:21" x14ac:dyDescent="0.2">
      <c r="A3">
        <v>63</v>
      </c>
      <c r="B3" s="35"/>
      <c r="C3" s="42"/>
      <c r="D3" s="91"/>
      <c r="E3" s="29"/>
      <c r="F3" s="80"/>
      <c r="G3" s="29"/>
      <c r="H3" s="83"/>
      <c r="I3" s="29"/>
      <c r="J3" s="46"/>
      <c r="K3" s="80"/>
      <c r="L3" s="86"/>
      <c r="O3">
        <v>2</v>
      </c>
      <c r="P3">
        <v>200</v>
      </c>
    </row>
    <row r="4" spans="1:21" x14ac:dyDescent="0.2">
      <c r="B4" s="35"/>
      <c r="C4" s="42"/>
      <c r="D4" s="91"/>
      <c r="E4" s="29"/>
      <c r="F4" s="80"/>
      <c r="G4" s="29"/>
      <c r="H4" s="83"/>
      <c r="I4" s="29"/>
      <c r="J4" s="46"/>
      <c r="K4" s="80"/>
      <c r="L4" s="86"/>
    </row>
    <row r="5" spans="1:21" x14ac:dyDescent="0.2">
      <c r="B5" s="35"/>
      <c r="C5" s="42"/>
      <c r="D5" s="91"/>
      <c r="E5" s="31"/>
      <c r="F5" s="43"/>
      <c r="G5" s="29"/>
      <c r="H5" s="83"/>
      <c r="I5" s="29"/>
      <c r="J5" s="46"/>
      <c r="K5" s="80"/>
      <c r="L5" s="93"/>
      <c r="O5">
        <v>5</v>
      </c>
      <c r="P5">
        <v>-100</v>
      </c>
    </row>
    <row r="6" spans="1:21" x14ac:dyDescent="0.2">
      <c r="A6">
        <v>125</v>
      </c>
      <c r="B6" s="35">
        <v>36</v>
      </c>
      <c r="C6" s="42"/>
      <c r="D6" s="91"/>
      <c r="E6" s="31"/>
      <c r="F6" s="43"/>
      <c r="G6" s="29"/>
      <c r="H6" s="83"/>
      <c r="I6" s="29"/>
      <c r="J6" s="46"/>
      <c r="K6" s="80"/>
      <c r="L6" s="93"/>
      <c r="O6">
        <v>5</v>
      </c>
      <c r="P6">
        <v>200</v>
      </c>
    </row>
    <row r="7" spans="1:21" x14ac:dyDescent="0.2">
      <c r="B7" s="35">
        <v>39</v>
      </c>
      <c r="C7" s="42" t="s">
        <v>12</v>
      </c>
      <c r="D7" s="91"/>
      <c r="E7" s="31"/>
      <c r="F7" s="43"/>
      <c r="G7" s="29"/>
      <c r="H7" s="83"/>
      <c r="I7" s="29"/>
      <c r="J7" s="47"/>
      <c r="K7" s="80"/>
      <c r="L7" s="93"/>
    </row>
    <row r="8" spans="1:21" x14ac:dyDescent="0.2">
      <c r="B8" s="35">
        <v>42</v>
      </c>
      <c r="C8" s="42" t="s">
        <v>12</v>
      </c>
      <c r="D8" s="91"/>
      <c r="E8" s="31"/>
      <c r="F8" s="43"/>
      <c r="G8" s="29"/>
      <c r="H8" s="83"/>
      <c r="I8" s="29"/>
      <c r="J8" s="44"/>
      <c r="K8" s="80"/>
      <c r="L8" s="93"/>
      <c r="O8">
        <v>8</v>
      </c>
      <c r="P8">
        <v>-100</v>
      </c>
    </row>
    <row r="9" spans="1:21" x14ac:dyDescent="0.2">
      <c r="A9">
        <v>250</v>
      </c>
      <c r="B9" s="35">
        <v>45</v>
      </c>
      <c r="C9" s="42" t="s">
        <v>12</v>
      </c>
      <c r="D9" s="91"/>
      <c r="E9" s="31"/>
      <c r="F9" s="43"/>
      <c r="G9" s="29"/>
      <c r="H9" s="83"/>
      <c r="I9" s="29"/>
      <c r="J9" s="44"/>
      <c r="K9" s="80"/>
      <c r="L9" s="93"/>
      <c r="O9">
        <v>8</v>
      </c>
      <c r="P9">
        <v>200</v>
      </c>
    </row>
    <row r="10" spans="1:21" x14ac:dyDescent="0.2">
      <c r="B10" s="35">
        <v>48</v>
      </c>
      <c r="C10" s="42" t="s">
        <v>12</v>
      </c>
      <c r="D10" s="91"/>
      <c r="E10" s="31"/>
      <c r="F10" s="43"/>
      <c r="G10" s="29"/>
      <c r="H10" s="83"/>
      <c r="I10" s="29"/>
      <c r="J10" s="44"/>
      <c r="K10" s="80"/>
      <c r="L10" s="93"/>
    </row>
    <row r="11" spans="1:21" x14ac:dyDescent="0.2">
      <c r="B11" s="35">
        <v>51</v>
      </c>
      <c r="C11" s="42" t="s">
        <v>12</v>
      </c>
      <c r="D11" s="91"/>
      <c r="E11" s="31"/>
      <c r="F11" s="43"/>
      <c r="G11" s="29"/>
      <c r="H11" s="83"/>
      <c r="I11" s="29"/>
      <c r="J11" s="44"/>
      <c r="K11" s="80"/>
      <c r="L11" s="93"/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5">
        <v>52</v>
      </c>
      <c r="C12" s="42" t="s">
        <v>12</v>
      </c>
      <c r="D12" s="91"/>
      <c r="E12" s="31"/>
      <c r="F12" s="43"/>
      <c r="G12" s="29"/>
      <c r="H12" s="83"/>
      <c r="I12" s="29"/>
      <c r="J12" s="44"/>
      <c r="K12" s="80"/>
      <c r="L12" s="93"/>
      <c r="O12">
        <v>11</v>
      </c>
      <c r="P12">
        <v>200</v>
      </c>
    </row>
    <row r="13" spans="1:21" x14ac:dyDescent="0.2">
      <c r="B13" s="35">
        <v>53</v>
      </c>
      <c r="C13" s="42" t="s">
        <v>12</v>
      </c>
      <c r="D13" s="91"/>
      <c r="E13" s="31"/>
      <c r="F13" s="43"/>
      <c r="G13" s="29"/>
      <c r="H13" s="83"/>
      <c r="I13" s="29"/>
      <c r="J13" s="44"/>
      <c r="K13" s="80"/>
      <c r="L13" s="93"/>
    </row>
    <row r="14" spans="1:21" x14ac:dyDescent="0.2">
      <c r="B14" s="35">
        <v>54</v>
      </c>
      <c r="C14" s="42" t="s">
        <v>12</v>
      </c>
      <c r="D14" s="91"/>
      <c r="E14" s="31"/>
      <c r="F14" s="43"/>
      <c r="G14" s="29"/>
      <c r="H14" s="83"/>
      <c r="I14" s="29"/>
      <c r="J14" s="44"/>
      <c r="K14" s="80"/>
      <c r="L14" s="93"/>
      <c r="O14">
        <v>14</v>
      </c>
      <c r="P14">
        <v>-100</v>
      </c>
    </row>
    <row r="15" spans="1:21" x14ac:dyDescent="0.2">
      <c r="A15">
        <v>1000</v>
      </c>
      <c r="B15" s="35">
        <v>55</v>
      </c>
      <c r="C15" s="42" t="s">
        <v>12</v>
      </c>
      <c r="D15" s="91"/>
      <c r="E15" s="31"/>
      <c r="F15" s="43"/>
      <c r="G15" s="29"/>
      <c r="H15" s="83"/>
      <c r="I15" s="29"/>
      <c r="J15" s="44"/>
      <c r="K15" s="80"/>
      <c r="L15" s="93"/>
      <c r="O15">
        <v>14</v>
      </c>
      <c r="P15">
        <v>200</v>
      </c>
    </row>
    <row r="16" spans="1:21" x14ac:dyDescent="0.2">
      <c r="B16" s="35">
        <v>56</v>
      </c>
      <c r="C16" s="42" t="s">
        <v>12</v>
      </c>
      <c r="D16" s="91"/>
      <c r="E16" s="31"/>
      <c r="F16" s="43"/>
      <c r="G16" s="29"/>
      <c r="H16" s="83"/>
      <c r="I16" s="29"/>
      <c r="J16" s="44"/>
      <c r="K16" s="80"/>
      <c r="L16" s="93"/>
    </row>
    <row r="17" spans="1:24" x14ac:dyDescent="0.2">
      <c r="B17" s="35">
        <v>56</v>
      </c>
      <c r="C17" s="42" t="s">
        <v>12</v>
      </c>
      <c r="D17" s="91"/>
      <c r="E17" s="31"/>
      <c r="F17" s="43"/>
      <c r="G17" s="29"/>
      <c r="H17" s="83"/>
      <c r="I17" s="29"/>
      <c r="J17" s="44"/>
      <c r="K17" s="80"/>
      <c r="L17" s="93"/>
      <c r="O17">
        <v>17</v>
      </c>
      <c r="P17">
        <v>-100</v>
      </c>
    </row>
    <row r="18" spans="1:24" x14ac:dyDescent="0.2">
      <c r="A18">
        <v>2000</v>
      </c>
      <c r="B18" s="35">
        <v>56</v>
      </c>
      <c r="C18" s="42" t="s">
        <v>12</v>
      </c>
      <c r="D18" s="91"/>
      <c r="E18" s="31"/>
      <c r="F18" s="43"/>
      <c r="G18" s="29"/>
      <c r="H18" s="83"/>
      <c r="I18" s="29"/>
      <c r="J18" s="44"/>
      <c r="K18" s="80"/>
      <c r="L18" s="93"/>
      <c r="O18">
        <v>17</v>
      </c>
      <c r="P18">
        <v>200</v>
      </c>
    </row>
    <row r="19" spans="1:24" x14ac:dyDescent="0.2">
      <c r="B19" s="35">
        <v>56</v>
      </c>
      <c r="C19" s="42" t="s">
        <v>12</v>
      </c>
      <c r="D19" s="91"/>
      <c r="E19" s="31"/>
      <c r="F19" s="43"/>
      <c r="G19" s="29"/>
      <c r="H19" s="83"/>
      <c r="I19" s="29"/>
      <c r="J19" s="44"/>
      <c r="K19" s="80"/>
      <c r="L19" s="93"/>
    </row>
    <row r="20" spans="1:24" x14ac:dyDescent="0.2">
      <c r="A20" t="s">
        <v>2</v>
      </c>
      <c r="B20" s="35">
        <v>56</v>
      </c>
      <c r="C20" s="42" t="s">
        <v>12</v>
      </c>
      <c r="D20" s="91"/>
      <c r="E20" s="31"/>
      <c r="F20" s="43"/>
      <c r="G20" s="29"/>
      <c r="H20" s="83"/>
      <c r="I20" s="29"/>
      <c r="J20" s="44"/>
      <c r="K20" s="80"/>
      <c r="L20" s="93"/>
      <c r="O20">
        <v>20</v>
      </c>
      <c r="P20">
        <v>-100</v>
      </c>
    </row>
    <row r="21" spans="1:24" x14ac:dyDescent="0.2">
      <c r="A21">
        <v>4000</v>
      </c>
      <c r="B21" s="35">
        <v>56</v>
      </c>
      <c r="C21" s="42" t="s">
        <v>12</v>
      </c>
      <c r="D21" s="91"/>
      <c r="E21" s="29"/>
      <c r="F21" s="80"/>
      <c r="G21" s="29"/>
      <c r="H21" s="83"/>
      <c r="I21" s="29"/>
      <c r="J21" s="44"/>
      <c r="K21" s="80"/>
      <c r="L21" s="86"/>
      <c r="O21">
        <v>20</v>
      </c>
      <c r="P21">
        <v>200</v>
      </c>
    </row>
    <row r="22" spans="1:24" x14ac:dyDescent="0.2">
      <c r="B22" s="35"/>
      <c r="C22" s="42" t="s">
        <v>12</v>
      </c>
      <c r="D22" s="92"/>
      <c r="E22" s="30"/>
      <c r="F22" s="81"/>
      <c r="G22" s="30"/>
      <c r="H22" s="84"/>
      <c r="I22" s="30"/>
      <c r="J22" s="45"/>
      <c r="K22" s="81"/>
      <c r="L22" s="87"/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7" t="s">
        <v>41</v>
      </c>
      <c r="B31" s="67"/>
      <c r="C31" s="67"/>
      <c r="D31" s="67" t="s">
        <v>42</v>
      </c>
      <c r="E31" s="69"/>
      <c r="F31" s="67"/>
      <c r="G31" s="67"/>
      <c r="H31" s="67"/>
      <c r="I31" s="67" t="s">
        <v>43</v>
      </c>
      <c r="J31" s="67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34</v>
      </c>
      <c r="D32" s="56" t="s">
        <v>70</v>
      </c>
      <c r="E32" s="57" t="s">
        <v>12</v>
      </c>
      <c r="F32" s="58"/>
      <c r="G32" s="72"/>
      <c r="I32" s="50">
        <v>1</v>
      </c>
      <c r="J32" s="5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7" t="s">
        <v>3</v>
      </c>
      <c r="B33" s="36"/>
      <c r="D33" s="59"/>
      <c r="E33" s="40" t="s">
        <v>12</v>
      </c>
      <c r="F33" s="60"/>
      <c r="G33" s="72"/>
      <c r="I33" s="52">
        <v>2</v>
      </c>
      <c r="J33" s="5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10</v>
      </c>
      <c r="B34" s="36"/>
      <c r="D34" s="59" t="s">
        <v>86</v>
      </c>
      <c r="E34" s="40" t="s">
        <v>12</v>
      </c>
      <c r="F34" s="60"/>
      <c r="G34" s="72"/>
      <c r="I34" s="54">
        <v>3</v>
      </c>
      <c r="J34" s="55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5"/>
      <c r="B35" s="36"/>
      <c r="D35" s="59" t="s">
        <v>71</v>
      </c>
      <c r="E35" s="40" t="s">
        <v>12</v>
      </c>
      <c r="F35" s="60" t="s">
        <v>48</v>
      </c>
      <c r="G35" s="72"/>
    </row>
    <row r="36" spans="1:24" x14ac:dyDescent="0.2">
      <c r="A36" s="35"/>
      <c r="B36" s="36"/>
      <c r="D36" s="59" t="s">
        <v>87</v>
      </c>
      <c r="E36" s="40"/>
      <c r="F36" s="60" t="s">
        <v>49</v>
      </c>
      <c r="G36" s="72"/>
      <c r="J36" s="67" t="s">
        <v>32</v>
      </c>
    </row>
    <row r="37" spans="1:24" x14ac:dyDescent="0.2">
      <c r="A37" s="37" t="s">
        <v>33</v>
      </c>
      <c r="B37" s="36"/>
      <c r="D37" s="61" t="s">
        <v>72</v>
      </c>
      <c r="E37" s="33"/>
      <c r="F37" s="62" t="s">
        <v>50</v>
      </c>
      <c r="G37" s="73"/>
      <c r="H37" s="4"/>
      <c r="I37" s="34"/>
      <c r="J37" s="9" t="s">
        <v>37</v>
      </c>
      <c r="K37" s="4"/>
      <c r="L37" s="4"/>
      <c r="M37" s="4"/>
      <c r="N37" s="4"/>
      <c r="O37" s="4"/>
      <c r="P37" s="4"/>
      <c r="Q37" s="4"/>
    </row>
    <row r="38" spans="1:24" x14ac:dyDescent="0.2">
      <c r="D38" s="59" t="s">
        <v>88</v>
      </c>
      <c r="E38" s="40"/>
      <c r="F38" s="60" t="s">
        <v>51</v>
      </c>
      <c r="G38" s="72"/>
      <c r="I38" s="31"/>
      <c r="J38" t="s">
        <v>35</v>
      </c>
    </row>
    <row r="39" spans="1:24" ht="15.75" x14ac:dyDescent="0.3">
      <c r="A39" t="s">
        <v>46</v>
      </c>
      <c r="B39" s="74"/>
      <c r="D39" s="63" t="s">
        <v>66</v>
      </c>
      <c r="E39" s="41"/>
      <c r="F39" s="64" t="s">
        <v>51</v>
      </c>
      <c r="G39" s="72"/>
      <c r="I39" s="32"/>
      <c r="J39" t="s">
        <v>36</v>
      </c>
    </row>
    <row r="40" spans="1:24" ht="15.75" x14ac:dyDescent="0.3">
      <c r="A40" t="s">
        <v>47</v>
      </c>
      <c r="B40" s="74"/>
      <c r="C40" s="9"/>
      <c r="D40" s="9"/>
      <c r="E40" s="9"/>
      <c r="F40" s="9"/>
      <c r="G40" s="10"/>
      <c r="H40" s="10"/>
      <c r="I40" s="43"/>
      <c r="J40" t="s">
        <v>38</v>
      </c>
    </row>
    <row r="41" spans="1:24" ht="15.75" x14ac:dyDescent="0.3">
      <c r="A41" s="75" t="s">
        <v>13</v>
      </c>
      <c r="B41" s="76"/>
      <c r="C41" s="9"/>
      <c r="D41" s="9"/>
      <c r="E41" s="9"/>
      <c r="F41" s="9"/>
      <c r="G41" s="10"/>
      <c r="H41" s="10"/>
    </row>
    <row r="42" spans="1:24" ht="15.75" x14ac:dyDescent="0.3">
      <c r="A42" s="77" t="s">
        <v>14</v>
      </c>
      <c r="B42" s="76"/>
      <c r="C42" s="9"/>
      <c r="D42" s="20"/>
      <c r="E42" s="9"/>
      <c r="F42" s="9"/>
      <c r="G42" s="9"/>
      <c r="H42" s="10"/>
    </row>
    <row r="43" spans="1:24" ht="15.75" x14ac:dyDescent="0.3">
      <c r="A43" s="77" t="s">
        <v>15</v>
      </c>
      <c r="B43" s="76"/>
      <c r="C43" s="9"/>
      <c r="D43" s="9"/>
      <c r="E43" s="9"/>
      <c r="F43" s="9"/>
      <c r="G43" s="9"/>
      <c r="H43" s="10"/>
    </row>
    <row r="44" spans="1:24" ht="15.75" x14ac:dyDescent="0.3">
      <c r="A44" s="9" t="s">
        <v>45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7" t="s">
        <v>16</v>
      </c>
      <c r="B45" s="76"/>
      <c r="C45" s="9"/>
      <c r="D45" s="9"/>
      <c r="E45" s="9"/>
      <c r="F45" s="9"/>
      <c r="G45" s="9"/>
      <c r="H45" s="10"/>
    </row>
    <row r="46" spans="1:24" ht="15.75" x14ac:dyDescent="0.3">
      <c r="A46" s="77" t="s">
        <v>17</v>
      </c>
      <c r="B46" s="76"/>
      <c r="C46" s="10"/>
      <c r="D46" s="10"/>
      <c r="E46" s="10"/>
      <c r="F46" s="10"/>
      <c r="G46" s="10"/>
      <c r="H46" s="10"/>
    </row>
    <row r="47" spans="1:24" ht="15.75" x14ac:dyDescent="0.3">
      <c r="A47" s="77" t="s">
        <v>18</v>
      </c>
      <c r="B47" s="76"/>
    </row>
    <row r="48" spans="1:24" x14ac:dyDescent="0.2">
      <c r="A48" s="38"/>
      <c r="B48" s="39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8</v>
      </c>
      <c r="B49" s="3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24</v>
      </c>
      <c r="B50" s="65"/>
    </row>
    <row r="51" spans="1:28" x14ac:dyDescent="0.2">
      <c r="A51" s="19" t="s">
        <v>25</v>
      </c>
      <c r="B51" s="65"/>
    </row>
    <row r="52" spans="1:28" x14ac:dyDescent="0.2">
      <c r="A52" s="20" t="s">
        <v>28</v>
      </c>
      <c r="B52" s="66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39</v>
      </c>
      <c r="B53" s="35"/>
    </row>
    <row r="54" spans="1:28" x14ac:dyDescent="0.2">
      <c r="A54" s="49"/>
      <c r="B54" s="36"/>
    </row>
    <row r="55" spans="1:28" x14ac:dyDescent="0.2">
      <c r="A55" s="20" t="s">
        <v>40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2007-02-28T10:48:59Z</cp:lastPrinted>
  <dcterms:created xsi:type="dcterms:W3CDTF">2004-04-23T07:36:03Z</dcterms:created>
  <dcterms:modified xsi:type="dcterms:W3CDTF">2013-07-24T12:12:03Z</dcterms:modified>
</cp:coreProperties>
</file>