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<sst xmlns="http://schemas.openxmlformats.org/spreadsheetml/2006/main" count="278" uniqueCount="112">
  <si>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</si>
  <si>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</si>
  <si>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</si>
  <si>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</si>
  <si>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</si>
  <si>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</si>
  <si>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</si>
  <si>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</si>
  <si>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</si>
  <si>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</si>
  <si>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</si>
  <si>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</si>
  <si>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</si>
  <si>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</si>
  <si>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</si>
  <si>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</si>
  <si>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</si>
  <si>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</si>
  <si>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</si>
  <si>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</si>
  <si>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</si>
  <si>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</si>
  <si>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</si>
  <si>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</si>
  <si>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</si>
  <si>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</si>
  <si>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</si>
  <si>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</si>
  <si>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</si>
  <si>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</si>
  <si>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</si>
  <si>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</si>
  <si>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</si>
  <si>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</si>
  <si>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</si>
  <si>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</si>
  <si>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</si>
  <si>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</si>
  <si>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</si>
  <si>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</si>
  <si>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</si>
  <si>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</si>
  <si>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</si>
  <si>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</si>
  <si>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</si>
  <si>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</si>
  <si>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</si>
  <si>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</si>
  <si>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</si>
  <si>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</si>
  <si>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</si>
  <si>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</si>
  <si>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</si>
  <si>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</si>
  <si>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</si>
  <si>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</si>
  <si>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</si>
  <si>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</si>
  <si>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</si>
  <si>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</si>
  <si>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</si>
  <si>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</si>
  <si>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</si>
  <si>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</si>
  <si>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</si>
  <si>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</si>
  <si>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</si>
  <si>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</si>
  <si>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</si>
  <si>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</si>
  <si>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</si>
  <si>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</si>
  <si>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</si>
  <si>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</si>
  <si>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</si>
  <si>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</si>
  <si>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</si>
  <si>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</si>
  <si>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</si>
  <si>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</si>
  <si>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</si>
  <si>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</si>
  <si>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</si>
  <si>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</si>
  <si>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</si>
  <si>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</si>
  <si>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</si>
  <si>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</si>
  <si>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</si>
  <si>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</si>
  <si>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</si>
  <si>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</si>
  <si>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</si>
  <si>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</si>
  <si>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</si>
  <si>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</si>
  <si>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</si>
  <si>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</si>
  <si>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</si>
  <si>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</si>
  <si>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</si>
  <si>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</si>
  <si>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</si>
  <si>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</si>
  <si>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</si>
  <si>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</si>
  <si>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Standard-Trittschallpegel nach ÖNORM EN ISO 16283-2 (Niederfrequenzverfahren)</t>
  </si>
  <si>
    <t>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</si>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</sst>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86944"/>
        <c:axId val="294797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799232"/>
        <c:axId val="294800768"/>
      </c:scatterChart>
      <c:catAx>
        <c:axId val="2947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7973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968505829103320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86944"/>
        <c:crosses val="autoZero"/>
        <c:crossBetween val="midCat"/>
        <c:majorUnit val="10"/>
        <c:minorUnit val="2"/>
      </c:valAx>
      <c:valAx>
        <c:axId val="2947992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800768"/>
        <c:crosses val="autoZero"/>
        <c:crossBetween val="midCat"/>
        <c:majorUnit val="5"/>
        <c:minorUnit val="1"/>
      </c:valAx>
      <c:valAx>
        <c:axId val="2948007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799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15808"/>
        <c:axId val="2954177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24000"/>
        <c:axId val="295425536"/>
      </c:scatterChart>
      <c:catAx>
        <c:axId val="295415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1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177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15808"/>
        <c:crosses val="autoZero"/>
        <c:crossBetween val="midCat"/>
        <c:majorUnit val="10"/>
        <c:minorUnit val="2"/>
      </c:valAx>
      <c:valAx>
        <c:axId val="2954240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5425536"/>
        <c:crosses val="autoZero"/>
        <c:crossBetween val="midCat"/>
        <c:majorUnit val="5"/>
        <c:minorUnit val="1"/>
      </c:valAx>
      <c:valAx>
        <c:axId val="2954255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5424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97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41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42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Objekt:</v>
      </c>
      <c r="B6" s="192"/>
      <c r="C6" s="192"/>
      <c r="D6" s="192"/>
      <c r="E6" s="192"/>
      <c r="F6" s="192"/>
      <c r="G6" s="192"/>
      <c r="H6" s="192"/>
      <c r="I6" s="192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91" t="str">
        <f>Data!$A$35</f>
        <v>Aufbau:</v>
      </c>
      <c r="B9" s="192"/>
      <c r="C9" s="192"/>
      <c r="D9" s="192"/>
      <c r="E9" s="192"/>
      <c r="F9" s="192"/>
      <c r="G9" s="192"/>
      <c r="H9" s="192"/>
      <c r="I9" s="192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80" t="str">
        <f>Data!$D$32</f>
        <v>Senderaum:</v>
      </c>
      <c r="B12" s="181"/>
      <c r="C12" s="181"/>
      <c r="D12" s="181"/>
      <c r="E12" s="181"/>
      <c r="F12" s="181"/>
      <c r="G12" s="181"/>
      <c r="H12" s="181"/>
      <c r="I12" s="18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2" t="str">
        <f>Data!$D$41</f>
        <v>Empfangsraum:</v>
      </c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70" t="str">
        <f>Data!$D$33</f>
        <v>Zustand:</v>
      </c>
      <c r="B13" s="171"/>
      <c r="C13" s="171"/>
      <c r="D13" s="171"/>
      <c r="E13" s="171"/>
      <c r="F13" s="171"/>
      <c r="G13" s="175">
        <f>Data!$E$33</f>
        <v>0</v>
      </c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96"/>
      <c r="X13" s="96"/>
      <c r="Y13" s="96"/>
      <c r="Z13" s="96"/>
      <c r="AA13" s="184" t="str">
        <f>Data!$D$42</f>
        <v>Zustand:</v>
      </c>
      <c r="AB13" s="184"/>
      <c r="AC13" s="184"/>
      <c r="AD13" s="184"/>
      <c r="AE13" s="184"/>
      <c r="AF13" s="183">
        <f>Data!$E$42</f>
        <v>0</v>
      </c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70" t="str">
        <f>Data!$D$34</f>
        <v>Art:</v>
      </c>
      <c r="B14" s="171"/>
      <c r="C14" s="171"/>
      <c r="D14" s="171"/>
      <c r="E14" s="171"/>
      <c r="F14" s="171"/>
      <c r="G14" s="167">
        <f>Data!$E$34</f>
        <v>0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77" t="str">
        <f>Data!$D$43</f>
        <v>Art:</v>
      </c>
      <c r="AB14" s="177"/>
      <c r="AC14" s="177"/>
      <c r="AD14" s="177"/>
      <c r="AE14" s="177"/>
      <c r="AF14" s="177">
        <f>Data!$E$43</f>
        <v>0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70" t="str">
        <f>Data!$D$35</f>
        <v>Lage:</v>
      </c>
      <c r="B15" s="171"/>
      <c r="C15" s="171"/>
      <c r="D15" s="171"/>
      <c r="E15" s="171"/>
      <c r="F15" s="171"/>
      <c r="G15" s="167">
        <f>Data!$E$35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Lage: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70" t="str">
        <f>Data!$D$45</f>
        <v>Prüfschall:</v>
      </c>
      <c r="B16" s="171"/>
      <c r="C16" s="171"/>
      <c r="D16" s="171"/>
      <c r="E16" s="171"/>
      <c r="F16" s="171"/>
      <c r="G16" s="171"/>
      <c r="H16" s="171"/>
      <c r="I16" s="167">
        <f>Data!$E$45</f>
        <v>0</v>
      </c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70" t="str">
        <f>Data!$D$46</f>
        <v>Empfangsfilter:</v>
      </c>
      <c r="B17" s="171"/>
      <c r="C17" s="171"/>
      <c r="D17" s="171"/>
      <c r="E17" s="171"/>
      <c r="F17" s="171"/>
      <c r="G17" s="171"/>
      <c r="H17" s="171"/>
      <c r="I17" s="175">
        <f>Data!$E$46</f>
        <v>0</v>
      </c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91"/>
      <c r="Y17" s="91"/>
      <c r="Z17" s="91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70">
        <f>Data!$D$36</f>
        <v>0</v>
      </c>
      <c r="B18" s="171"/>
      <c r="C18" s="171"/>
      <c r="D18" s="171"/>
      <c r="E18" s="171"/>
      <c r="F18" s="171"/>
      <c r="G18" s="171"/>
      <c r="H18" s="171"/>
      <c r="I18" s="172">
        <f>Data!$E$36</f>
        <v>0</v>
      </c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5" t="s">
        <v>53</v>
      </c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70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69"/>
      <c r="P19" s="169"/>
      <c r="Q19" s="169"/>
      <c r="R19" s="169"/>
      <c r="S19" s="169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74" t="str">
        <f>Data!$B$37</f>
        <v>der verschobenen Bezugswerte (ISO 717-2)</v>
      </c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91"/>
      <c r="BK19" s="91"/>
      <c r="BL19" s="91"/>
      <c r="BM19" s="91"/>
      <c r="BN19" s="91"/>
      <c r="BO19" s="92"/>
    </row>
    <row r="20" spans="1:79" x14ac:dyDescent="0.2">
      <c r="A20" s="170" t="str">
        <f>Data!$D$38</f>
        <v>Volumen des Senderaumes: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69">
        <f>Data!E38</f>
        <v>0</v>
      </c>
      <c r="P20" s="169"/>
      <c r="Q20" s="169"/>
      <c r="R20" s="169"/>
      <c r="S20" s="16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70" t="str">
        <f>Data!$D$39</f>
        <v>Volumen des Empfangsraumes: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6">
        <f>Data!$E$39</f>
        <v>0</v>
      </c>
      <c r="P21" s="176"/>
      <c r="Q21" s="176"/>
      <c r="R21" s="176"/>
      <c r="S21" s="17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0</v>
      </c>
      <c r="D23" s="166"/>
      <c r="E23" s="166"/>
      <c r="F23" s="166"/>
      <c r="G23" s="166"/>
      <c r="H23" s="166"/>
      <c r="I23" s="166" t="s">
        <v>103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8</v>
      </c>
      <c r="D24" s="165"/>
      <c r="E24" s="165"/>
      <c r="F24" s="165"/>
      <c r="G24" s="165"/>
      <c r="H24" s="165"/>
      <c r="I24" s="165" t="s">
        <v>43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8" t="s">
        <v>9</v>
      </c>
      <c r="D25" s="168"/>
      <c r="E25" s="168"/>
      <c r="F25" s="168"/>
      <c r="G25" s="168"/>
      <c r="H25" s="168"/>
      <c r="I25" s="168" t="s">
        <v>10</v>
      </c>
      <c r="J25" s="168"/>
      <c r="K25" s="168"/>
      <c r="L25" s="168"/>
      <c r="M25" s="168"/>
      <c r="N25" s="16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3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2">
        <f>Data!$AA$3</f>
        <v>0</v>
      </c>
      <c r="J27" s="176">
        <f>Data!$D$3</f>
        <v>0</v>
      </c>
      <c r="K27" s="176"/>
      <c r="L27" s="176"/>
      <c r="M27" s="17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8">
        <v>80</v>
      </c>
      <c r="D28" s="168"/>
      <c r="E28" s="168"/>
      <c r="F28" s="168"/>
      <c r="G28" s="168"/>
      <c r="H28" s="168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3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2">
        <f>Data!$AA$6</f>
        <v>0</v>
      </c>
      <c r="J30" s="176">
        <f>Data!$D$6</f>
        <v>0</v>
      </c>
      <c r="K30" s="176"/>
      <c r="L30" s="176"/>
      <c r="M30" s="17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8">
        <v>160</v>
      </c>
      <c r="D31" s="168"/>
      <c r="E31" s="168"/>
      <c r="F31" s="168"/>
      <c r="G31" s="168"/>
      <c r="H31" s="168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3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2">
        <f>Data!$AA$9</f>
        <v>0</v>
      </c>
      <c r="J33" s="176">
        <f>Data!$D$9</f>
        <v>0</v>
      </c>
      <c r="K33" s="176"/>
      <c r="L33" s="176"/>
      <c r="M33" s="17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8">
        <v>315</v>
      </c>
      <c r="D34" s="168"/>
      <c r="E34" s="168"/>
      <c r="F34" s="168"/>
      <c r="G34" s="168"/>
      <c r="H34" s="168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3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2">
        <f>Data!$AA$12</f>
        <v>0</v>
      </c>
      <c r="J36" s="176">
        <f>Data!$D$12</f>
        <v>0</v>
      </c>
      <c r="K36" s="176"/>
      <c r="L36" s="176"/>
      <c r="M36" s="17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8">
        <v>630</v>
      </c>
      <c r="D37" s="168"/>
      <c r="E37" s="168"/>
      <c r="F37" s="168"/>
      <c r="G37" s="168"/>
      <c r="H37" s="168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3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2">
        <f>Data!$AA$15</f>
        <v>0</v>
      </c>
      <c r="J39" s="176">
        <f>Data!$D$15</f>
        <v>0</v>
      </c>
      <c r="K39" s="176"/>
      <c r="L39" s="176"/>
      <c r="M39" s="17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8">
        <v>1250</v>
      </c>
      <c r="D40" s="168"/>
      <c r="E40" s="168"/>
      <c r="F40" s="168"/>
      <c r="G40" s="168"/>
      <c r="H40" s="168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3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2">
        <f>Data!$AA$18</f>
        <v>0</v>
      </c>
      <c r="J42" s="176">
        <f>Data!$D$18</f>
        <v>0</v>
      </c>
      <c r="K42" s="176"/>
      <c r="L42" s="176"/>
      <c r="M42" s="17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8">
        <v>2500</v>
      </c>
      <c r="D43" s="168"/>
      <c r="E43" s="168"/>
      <c r="F43" s="168"/>
      <c r="G43" s="168"/>
      <c r="H43" s="168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3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2">
        <f>Data!$AA$21</f>
        <v>0</v>
      </c>
      <c r="J45" s="176">
        <f>Data!$D$21</f>
        <v>0</v>
      </c>
      <c r="K45" s="176"/>
      <c r="L45" s="176"/>
      <c r="M45" s="17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8">
        <v>5000</v>
      </c>
      <c r="D46" s="168"/>
      <c r="E46" s="168"/>
      <c r="F46" s="168"/>
      <c r="G46" s="168"/>
      <c r="H46" s="168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8" t="s">
        <v>49</v>
      </c>
      <c r="D52" s="209"/>
      <c r="E52" s="209"/>
      <c r="F52" s="209"/>
      <c r="G52" s="209"/>
      <c r="H52" s="209"/>
      <c r="I52" s="209"/>
      <c r="J52" s="209"/>
      <c r="K52" s="198" t="s">
        <v>107</v>
      </c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202"/>
      <c r="BN52" s="91"/>
      <c r="BO52" s="92"/>
    </row>
    <row r="53" spans="1:67" ht="12" customHeight="1" x14ac:dyDescent="0.2">
      <c r="A53" s="93"/>
      <c r="B53" s="91"/>
      <c r="C53" s="219" t="s">
        <v>104</v>
      </c>
      <c r="D53" s="220"/>
      <c r="E53" s="220"/>
      <c r="F53" s="220"/>
      <c r="G53" s="220"/>
      <c r="H53" s="220"/>
      <c r="I53" s="220"/>
      <c r="J53" s="220"/>
      <c r="K53" s="203">
        <f>Data!$B$39</f>
        <v>0</v>
      </c>
      <c r="L53" s="204"/>
      <c r="M53" s="204"/>
      <c r="N53" s="87" t="s">
        <v>11</v>
      </c>
      <c r="O53" s="203">
        <f>Data!B40</f>
        <v>0</v>
      </c>
      <c r="P53" s="212"/>
      <c r="Q53" s="212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3" t="s">
        <v>101</v>
      </c>
      <c r="AQ53" s="213"/>
      <c r="AR53" s="213"/>
      <c r="AS53" s="213"/>
      <c r="AT53" s="213"/>
      <c r="AU53" s="213"/>
      <c r="AV53" s="213"/>
      <c r="AW53" s="203">
        <f>Data!B44</f>
        <v>0</v>
      </c>
      <c r="AX53" s="204"/>
      <c r="AY53" s="204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6" t="s">
        <v>100</v>
      </c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Name des Prüfinstituts: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2"/>
    </row>
    <row r="58" spans="1:67" ht="12" customHeight="1" x14ac:dyDescent="0.2">
      <c r="A58" s="214" t="str">
        <f>Data!$A$54</f>
        <v>Nr. des Prüfberichtes: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210"/>
    </row>
    <row r="59" spans="1:67" x14ac:dyDescent="0.2">
      <c r="A59" s="195" t="s">
        <v>52</v>
      </c>
      <c r="B59" s="196"/>
      <c r="C59" s="196"/>
      <c r="D59" s="196"/>
      <c r="E59" s="196" t="str">
        <f>Data!$B$49</f>
        <v>24.11.2005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11" t="s">
        <v>79</v>
      </c>
      <c r="Z59" s="211"/>
      <c r="AA59" s="211"/>
      <c r="AB59" s="211"/>
      <c r="AC59" s="211"/>
      <c r="AD59" s="211"/>
      <c r="AE59" s="211"/>
      <c r="AF59" s="211"/>
      <c r="AG59" s="211"/>
      <c r="AH59" s="211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6">
    <mergeCell ref="J46:M4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46:H46"/>
    <mergeCell ref="C55:BM55"/>
    <mergeCell ref="C53:J53"/>
    <mergeCell ref="C45:H45"/>
    <mergeCell ref="C43:H43"/>
    <mergeCell ref="C44:H44"/>
    <mergeCell ref="C42:H42"/>
    <mergeCell ref="C26:H26"/>
    <mergeCell ref="C41:H41"/>
    <mergeCell ref="C37:H37"/>
    <mergeCell ref="C38:H38"/>
    <mergeCell ref="C34:H34"/>
    <mergeCell ref="C31:H31"/>
    <mergeCell ref="C29:H29"/>
    <mergeCell ref="C39:H39"/>
    <mergeCell ref="C40:H40"/>
    <mergeCell ref="J26:M26"/>
    <mergeCell ref="J27:M27"/>
    <mergeCell ref="J28:M28"/>
    <mergeCell ref="J29:M29"/>
    <mergeCell ref="J30:M30"/>
    <mergeCell ref="J31:M31"/>
    <mergeCell ref="J32:M32"/>
    <mergeCell ref="J33:M33"/>
    <mergeCell ref="A59:D59"/>
    <mergeCell ref="A57:BO57"/>
    <mergeCell ref="AW53:AY53"/>
    <mergeCell ref="BL53:BM53"/>
    <mergeCell ref="D50:R50"/>
    <mergeCell ref="D47:R47"/>
    <mergeCell ref="C52:J52"/>
    <mergeCell ref="K52:BM52"/>
    <mergeCell ref="Q58:BO58"/>
    <mergeCell ref="AI59:BO59"/>
    <mergeCell ref="K53:M53"/>
    <mergeCell ref="Y59:AH59"/>
    <mergeCell ref="E59:X59"/>
    <mergeCell ref="O53:Q53"/>
    <mergeCell ref="AP53:AV53"/>
    <mergeCell ref="A58:P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6:H36"/>
    <mergeCell ref="I23:N23"/>
    <mergeCell ref="A21:N21"/>
    <mergeCell ref="C25:H25"/>
    <mergeCell ref="A14:F14"/>
    <mergeCell ref="AA14:AE14"/>
    <mergeCell ref="G14:V14"/>
    <mergeCell ref="J9:BO11"/>
    <mergeCell ref="AF14:AW14"/>
    <mergeCell ref="AF15:AW15"/>
    <mergeCell ref="AA15:AE15"/>
    <mergeCell ref="A12:I12"/>
    <mergeCell ref="AA12:AK12"/>
    <mergeCell ref="AF13:AW13"/>
    <mergeCell ref="AA13:AE13"/>
    <mergeCell ref="A13:F13"/>
    <mergeCell ref="G13:V13"/>
    <mergeCell ref="J34:M34"/>
    <mergeCell ref="J35:M35"/>
    <mergeCell ref="J36:M36"/>
    <mergeCell ref="AA17:BF17"/>
    <mergeCell ref="AI19:BI19"/>
    <mergeCell ref="I17:W17"/>
    <mergeCell ref="AI18:BG18"/>
    <mergeCell ref="O21:S21"/>
    <mergeCell ref="A19:N19"/>
    <mergeCell ref="C35:H35"/>
    <mergeCell ref="C32:H32"/>
    <mergeCell ref="C33:H33"/>
    <mergeCell ref="C28:H28"/>
    <mergeCell ref="C30:H30"/>
    <mergeCell ref="C27:H27"/>
    <mergeCell ref="C23:H23"/>
    <mergeCell ref="I16:W16"/>
    <mergeCell ref="I25:N25"/>
    <mergeCell ref="C24:H24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I24:N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106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264" t="s">
        <v>97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6"/>
    </row>
    <row r="4" spans="1:69" x14ac:dyDescent="0.2">
      <c r="A4" s="267"/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70" t="s">
        <v>49</v>
      </c>
      <c r="D6" s="271"/>
      <c r="E6" s="271"/>
      <c r="F6" s="271"/>
      <c r="G6" s="271"/>
      <c r="H6" s="271"/>
      <c r="I6" s="271"/>
      <c r="J6" s="271"/>
      <c r="K6" s="198" t="s">
        <v>107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2"/>
      <c r="BN6" s="73"/>
      <c r="BO6" s="74"/>
    </row>
    <row r="7" spans="1:69" x14ac:dyDescent="0.2">
      <c r="A7" s="1"/>
      <c r="B7" s="2"/>
      <c r="C7" s="219" t="s">
        <v>105</v>
      </c>
      <c r="D7" s="240"/>
      <c r="E7" s="240"/>
      <c r="F7" s="240"/>
      <c r="G7" s="240"/>
      <c r="H7" s="240"/>
      <c r="I7" s="240"/>
      <c r="J7" s="240"/>
      <c r="K7" s="241">
        <f>Data!B39</f>
        <v>0</v>
      </c>
      <c r="L7" s="242"/>
      <c r="M7" s="242"/>
      <c r="N7" s="157" t="s">
        <v>11</v>
      </c>
      <c r="O7" s="241">
        <f>Data!B40</f>
        <v>0</v>
      </c>
      <c r="P7" s="243"/>
      <c r="Q7" s="243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3" t="s">
        <v>102</v>
      </c>
      <c r="AS7" s="213"/>
      <c r="AT7" s="213"/>
      <c r="AU7" s="213"/>
      <c r="AV7" s="213"/>
      <c r="AW7" s="213"/>
      <c r="AX7" s="213"/>
      <c r="AY7" s="203">
        <f>Data!B44</f>
        <v>0</v>
      </c>
      <c r="AZ7" s="204"/>
      <c r="BA7" s="204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spans="1:69" ht="12.75" customHeight="1" x14ac:dyDescent="0.2">
      <c r="A8" s="1"/>
      <c r="B8" s="2"/>
      <c r="C8" s="279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27"/>
      <c r="AJ8" s="227"/>
      <c r="AK8" s="227"/>
      <c r="AL8" s="227"/>
      <c r="AM8" s="227"/>
      <c r="AN8" s="227"/>
      <c r="AO8" s="228"/>
      <c r="AP8" s="228"/>
      <c r="AQ8" s="228"/>
      <c r="AR8" s="229"/>
      <c r="AS8" s="229"/>
      <c r="AT8" s="229"/>
      <c r="AU8" s="229"/>
      <c r="AV8" s="229"/>
      <c r="AW8" s="229"/>
      <c r="AX8" s="229"/>
      <c r="AY8" s="228"/>
      <c r="AZ8" s="228"/>
      <c r="BA8" s="228"/>
      <c r="BB8" s="229"/>
      <c r="BC8" s="229"/>
      <c r="BD8" s="229"/>
      <c r="BE8" s="229"/>
      <c r="BF8" s="229"/>
      <c r="BG8" s="229"/>
      <c r="BH8" s="229"/>
      <c r="BI8" s="272"/>
      <c r="BJ8" s="272"/>
      <c r="BK8" s="272"/>
      <c r="BL8" s="205"/>
      <c r="BM8" s="206"/>
      <c r="BN8" s="4"/>
      <c r="BO8" s="5"/>
    </row>
    <row r="9" spans="1:69" ht="12.75" customHeight="1" x14ac:dyDescent="0.2">
      <c r="A9" s="1"/>
      <c r="B9" s="2"/>
      <c r="C9" s="155" t="s">
        <v>100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2" t="s">
        <v>46</v>
      </c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51">
        <f>Data!$B$50</f>
        <v>0</v>
      </c>
      <c r="AA12" s="251"/>
      <c r="AB12" s="251"/>
      <c r="AC12" s="251"/>
      <c r="AD12" s="232" t="s">
        <v>12</v>
      </c>
      <c r="AE12" s="23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2" t="s">
        <v>47</v>
      </c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51">
        <f>Data!$B$51</f>
        <v>0</v>
      </c>
      <c r="AA13" s="251"/>
      <c r="AB13" s="251"/>
      <c r="AC13" s="251"/>
      <c r="AD13" s="232" t="s">
        <v>48</v>
      </c>
      <c r="AE13" s="232"/>
      <c r="AF13" s="232"/>
      <c r="AG13" s="232"/>
      <c r="AH13" s="281">
        <f>Data!$B$52</f>
        <v>0</v>
      </c>
      <c r="AI13" s="281"/>
      <c r="AJ13" s="281"/>
      <c r="AK13" s="281"/>
      <c r="AL13" s="245" t="s">
        <v>30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6" t="s">
        <v>0</v>
      </c>
      <c r="D15" s="257"/>
      <c r="E15" s="257"/>
      <c r="F15" s="257"/>
      <c r="G15" s="257"/>
      <c r="H15" s="257"/>
      <c r="I15" s="257"/>
      <c r="J15" s="257"/>
      <c r="K15" s="257"/>
      <c r="L15" s="256" t="s">
        <v>103</v>
      </c>
      <c r="M15" s="257"/>
      <c r="N15" s="257"/>
      <c r="O15" s="257"/>
      <c r="P15" s="273"/>
      <c r="Q15" s="256"/>
      <c r="R15" s="257"/>
      <c r="S15" s="257"/>
      <c r="T15" s="257"/>
      <c r="U15" s="273"/>
      <c r="V15" s="256" t="s">
        <v>90</v>
      </c>
      <c r="W15" s="257"/>
      <c r="X15" s="257"/>
      <c r="Y15" s="257"/>
      <c r="Z15" s="273"/>
      <c r="AA15" s="256" t="s">
        <v>91</v>
      </c>
      <c r="AB15" s="257"/>
      <c r="AC15" s="257"/>
      <c r="AD15" s="257"/>
      <c r="AE15" s="273"/>
      <c r="AF15" s="256" t="s">
        <v>45</v>
      </c>
      <c r="AG15" s="257"/>
      <c r="AH15" s="257"/>
      <c r="AI15" s="257"/>
      <c r="AJ15" s="273"/>
      <c r="AK15" s="256" t="s">
        <v>44</v>
      </c>
      <c r="AL15" s="257"/>
      <c r="AM15" s="257"/>
      <c r="AN15" s="257"/>
      <c r="AO15" s="273"/>
      <c r="AP15" s="256"/>
      <c r="AQ15" s="257"/>
      <c r="AR15" s="257"/>
      <c r="AS15" s="257"/>
      <c r="AT15" s="273"/>
      <c r="AU15" s="256" t="s">
        <v>27</v>
      </c>
      <c r="AV15" s="257"/>
      <c r="AW15" s="257"/>
      <c r="AX15" s="257"/>
      <c r="AY15" s="273"/>
      <c r="AZ15" s="256"/>
      <c r="BA15" s="257"/>
      <c r="BB15" s="257"/>
      <c r="BC15" s="257"/>
      <c r="BD15" s="273"/>
      <c r="BE15" s="256" t="s">
        <v>92</v>
      </c>
      <c r="BF15" s="257"/>
      <c r="BG15" s="257"/>
      <c r="BH15" s="257"/>
      <c r="BI15" s="27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6" t="s">
        <v>9</v>
      </c>
      <c r="D16" s="247"/>
      <c r="E16" s="247"/>
      <c r="F16" s="247"/>
      <c r="G16" s="247"/>
      <c r="H16" s="247"/>
      <c r="I16" s="247"/>
      <c r="J16" s="247"/>
      <c r="K16" s="247"/>
      <c r="L16" s="246" t="s">
        <v>10</v>
      </c>
      <c r="M16" s="247"/>
      <c r="N16" s="247"/>
      <c r="O16" s="247"/>
      <c r="P16" s="252"/>
      <c r="Q16" s="246"/>
      <c r="R16" s="247"/>
      <c r="S16" s="247"/>
      <c r="T16" s="247"/>
      <c r="U16" s="252"/>
      <c r="V16" s="246" t="s">
        <v>10</v>
      </c>
      <c r="W16" s="247"/>
      <c r="X16" s="247"/>
      <c r="Y16" s="247"/>
      <c r="Z16" s="252"/>
      <c r="AA16" s="246" t="s">
        <v>29</v>
      </c>
      <c r="AB16" s="247"/>
      <c r="AC16" s="247"/>
      <c r="AD16" s="247"/>
      <c r="AE16" s="252"/>
      <c r="AF16" s="246" t="s">
        <v>10</v>
      </c>
      <c r="AG16" s="247"/>
      <c r="AH16" s="247"/>
      <c r="AI16" s="247"/>
      <c r="AJ16" s="252"/>
      <c r="AK16" s="246" t="s">
        <v>10</v>
      </c>
      <c r="AL16" s="247"/>
      <c r="AM16" s="247"/>
      <c r="AN16" s="247"/>
      <c r="AO16" s="252"/>
      <c r="AP16" s="246"/>
      <c r="AQ16" s="247"/>
      <c r="AR16" s="247"/>
      <c r="AS16" s="247"/>
      <c r="AT16" s="252"/>
      <c r="AU16" s="246" t="s">
        <v>10</v>
      </c>
      <c r="AV16" s="247"/>
      <c r="AW16" s="247"/>
      <c r="AX16" s="247"/>
      <c r="AY16" s="252"/>
      <c r="AZ16" s="246"/>
      <c r="BA16" s="247"/>
      <c r="BB16" s="247"/>
      <c r="BC16" s="247"/>
      <c r="BD16" s="252"/>
      <c r="BE16" s="246" t="s">
        <v>10</v>
      </c>
      <c r="BF16" s="247"/>
      <c r="BG16" s="247"/>
      <c r="BH16" s="247"/>
      <c r="BI16" s="25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58">
        <f>Data!$D$2</f>
        <v>0</v>
      </c>
      <c r="M17" s="259"/>
      <c r="N17" s="259"/>
      <c r="O17" s="259"/>
      <c r="P17" s="260"/>
      <c r="Q17" s="258"/>
      <c r="R17" s="259"/>
      <c r="S17" s="259"/>
      <c r="T17" s="259"/>
      <c r="U17" s="260"/>
      <c r="V17" s="258" t="str">
        <f>Data!$U$2</f>
        <v xml:space="preserve"> </v>
      </c>
      <c r="W17" s="259"/>
      <c r="X17" s="259"/>
      <c r="Y17" s="259"/>
      <c r="Z17" s="260"/>
      <c r="AA17" s="261">
        <f>Data!$G$2</f>
        <v>0</v>
      </c>
      <c r="AB17" s="262"/>
      <c r="AC17" s="262"/>
      <c r="AD17" s="262"/>
      <c r="AE17" s="263"/>
      <c r="AF17" s="258">
        <f>Data!$H$2</f>
        <v>0</v>
      </c>
      <c r="AG17" s="259"/>
      <c r="AH17" s="259"/>
      <c r="AI17" s="259"/>
      <c r="AJ17" s="260"/>
      <c r="AK17" s="258">
        <f>Data!$I$2</f>
        <v>0</v>
      </c>
      <c r="AL17" s="259"/>
      <c r="AM17" s="259"/>
      <c r="AN17" s="259"/>
      <c r="AO17" s="260"/>
      <c r="AP17" s="258"/>
      <c r="AQ17" s="259"/>
      <c r="AR17" s="259"/>
      <c r="AS17" s="259"/>
      <c r="AT17" s="260"/>
      <c r="AU17" s="258" t="str">
        <f>Data!$F$2</f>
        <v xml:space="preserve"> </v>
      </c>
      <c r="AV17" s="259"/>
      <c r="AW17" s="259"/>
      <c r="AX17" s="259"/>
      <c r="AY17" s="260"/>
      <c r="AZ17" s="258"/>
      <c r="BA17" s="259"/>
      <c r="BB17" s="259"/>
      <c r="BC17" s="259"/>
      <c r="BD17" s="260"/>
      <c r="BE17" s="258" t="str">
        <f>Data!$W$2</f>
        <v xml:space="preserve"> </v>
      </c>
      <c r="BF17" s="259"/>
      <c r="BG17" s="259"/>
      <c r="BH17" s="259"/>
      <c r="BI17" s="260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33">
        <f>Data!$G$3</f>
        <v>0</v>
      </c>
      <c r="AB18" s="230"/>
      <c r="AC18" s="230"/>
      <c r="AD18" s="230"/>
      <c r="AE18" s="234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33">
        <f>Data!$G$4</f>
        <v>0</v>
      </c>
      <c r="AB19" s="230"/>
      <c r="AC19" s="230"/>
      <c r="AD19" s="230"/>
      <c r="AE19" s="234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33">
        <f>Data!$G$5</f>
        <v>0</v>
      </c>
      <c r="AB20" s="230"/>
      <c r="AC20" s="230"/>
      <c r="AD20" s="230"/>
      <c r="AE20" s="234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33">
        <f>Data!$G$6</f>
        <v>0</v>
      </c>
      <c r="AB21" s="230"/>
      <c r="AC21" s="230"/>
      <c r="AD21" s="230"/>
      <c r="AE21" s="234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33">
        <f>Data!$G$7</f>
        <v>0</v>
      </c>
      <c r="AB22" s="230"/>
      <c r="AC22" s="230"/>
      <c r="AD22" s="230"/>
      <c r="AE22" s="234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33">
        <f>Data!$G$8</f>
        <v>0</v>
      </c>
      <c r="AB23" s="230"/>
      <c r="AC23" s="230"/>
      <c r="AD23" s="230"/>
      <c r="AE23" s="234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33">
        <f>Data!$G$9</f>
        <v>0</v>
      </c>
      <c r="AB24" s="230"/>
      <c r="AC24" s="230"/>
      <c r="AD24" s="230"/>
      <c r="AE24" s="234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33">
        <f>Data!$G$10</f>
        <v>0</v>
      </c>
      <c r="AB25" s="230"/>
      <c r="AC25" s="230"/>
      <c r="AD25" s="230"/>
      <c r="AE25" s="234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33">
        <f>Data!$G$11</f>
        <v>0</v>
      </c>
      <c r="AB26" s="230"/>
      <c r="AC26" s="230"/>
      <c r="AD26" s="230"/>
      <c r="AE26" s="234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33">
        <f>Data!$G$12</f>
        <v>0</v>
      </c>
      <c r="AB27" s="230"/>
      <c r="AC27" s="230"/>
      <c r="AD27" s="230"/>
      <c r="AE27" s="234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33">
        <f>Data!$G$13</f>
        <v>0</v>
      </c>
      <c r="AB28" s="230"/>
      <c r="AC28" s="230"/>
      <c r="AD28" s="230"/>
      <c r="AE28" s="234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33">
        <f>Data!$G$14</f>
        <v>0</v>
      </c>
      <c r="AB29" s="230"/>
      <c r="AC29" s="230"/>
      <c r="AD29" s="230"/>
      <c r="AE29" s="234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33">
        <f>Data!$G$15</f>
        <v>0</v>
      </c>
      <c r="AB30" s="230"/>
      <c r="AC30" s="230"/>
      <c r="AD30" s="230"/>
      <c r="AE30" s="234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33">
        <f>Data!$G$16</f>
        <v>0</v>
      </c>
      <c r="AB31" s="230"/>
      <c r="AC31" s="230"/>
      <c r="AD31" s="230"/>
      <c r="AE31" s="234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33">
        <f>Data!$G$17</f>
        <v>0</v>
      </c>
      <c r="AB32" s="230"/>
      <c r="AC32" s="230"/>
      <c r="AD32" s="230"/>
      <c r="AE32" s="234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33">
        <f>Data!$G$18</f>
        <v>0</v>
      </c>
      <c r="AB33" s="230"/>
      <c r="AC33" s="230"/>
      <c r="AD33" s="230"/>
      <c r="AE33" s="234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33">
        <f>Data!$G$19</f>
        <v>0</v>
      </c>
      <c r="AB34" s="230"/>
      <c r="AC34" s="230"/>
      <c r="AD34" s="230"/>
      <c r="AE34" s="234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33">
        <f>Data!$G$20</f>
        <v>0</v>
      </c>
      <c r="AB35" s="230"/>
      <c r="AC35" s="230"/>
      <c r="AD35" s="230"/>
      <c r="AE35" s="234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33">
        <f>Data!$G$21</f>
        <v>0</v>
      </c>
      <c r="AB36" s="230"/>
      <c r="AC36" s="230"/>
      <c r="AD36" s="230"/>
      <c r="AE36" s="234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6">
        <v>5000</v>
      </c>
      <c r="D37" s="247"/>
      <c r="E37" s="247"/>
      <c r="F37" s="247"/>
      <c r="G37" s="247"/>
      <c r="H37" s="247"/>
      <c r="I37" s="247"/>
      <c r="J37" s="247"/>
      <c r="K37" s="247"/>
      <c r="L37" s="236">
        <f>Data!$D$22</f>
        <v>0</v>
      </c>
      <c r="M37" s="237"/>
      <c r="N37" s="237"/>
      <c r="O37" s="237"/>
      <c r="P37" s="238"/>
      <c r="Q37" s="236"/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53">
        <f>Data!$G$22</f>
        <v>0</v>
      </c>
      <c r="AB37" s="254"/>
      <c r="AC37" s="254"/>
      <c r="AD37" s="254"/>
      <c r="AE37" s="255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/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1" t="str">
        <f>Data!$D$39</f>
        <v>Volumen des Empfangsraumes:</v>
      </c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2">
        <f>Data!$J$32</f>
        <v>0</v>
      </c>
      <c r="AQ39" s="232"/>
      <c r="AR39" s="232"/>
      <c r="AS39" s="232"/>
      <c r="AT39" s="232"/>
      <c r="AU39" s="232"/>
      <c r="AV39" s="232"/>
      <c r="AW39" s="232"/>
      <c r="AX39" s="232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32"/>
      <c r="BJ39" s="232"/>
      <c r="BK39" s="232"/>
      <c r="BL39" s="232"/>
      <c r="BM39" s="232"/>
      <c r="BN39" s="2"/>
      <c r="BO39" s="13"/>
      <c r="BP39" s="11"/>
      <c r="BQ39" s="11"/>
    </row>
    <row r="40" spans="1:69" x14ac:dyDescent="0.2">
      <c r="A40" s="1"/>
      <c r="B40" s="2"/>
      <c r="C40" s="231" t="str">
        <f>Data!$D$38</f>
        <v>Volumen des Senderaumes:</v>
      </c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0">
        <f>Data!$E$38</f>
        <v>0</v>
      </c>
      <c r="T40" s="230"/>
      <c r="U40" s="230"/>
      <c r="V40" s="230"/>
      <c r="W40" s="230"/>
      <c r="X40" s="23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2">
        <f>Data!$J$33</f>
        <v>0</v>
      </c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2"/>
      <c r="BK40" s="232"/>
      <c r="BL40" s="232"/>
      <c r="BM40" s="232"/>
      <c r="BN40" s="2"/>
      <c r="BO40" s="13"/>
      <c r="BP40" s="11"/>
      <c r="BQ40" s="11"/>
    </row>
    <row r="41" spans="1:69" x14ac:dyDescent="0.2">
      <c r="A41" s="1"/>
      <c r="B41" s="2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0"/>
      <c r="U41" s="230"/>
      <c r="V41" s="230"/>
      <c r="W41" s="230"/>
      <c r="X41" s="230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2">
        <f>Data!$J$34</f>
        <v>0</v>
      </c>
      <c r="AQ41" s="232"/>
      <c r="AR41" s="232"/>
      <c r="AS41" s="232"/>
      <c r="AT41" s="232"/>
      <c r="AU41" s="232"/>
      <c r="AV41" s="232"/>
      <c r="AW41" s="232"/>
      <c r="AX41" s="232"/>
      <c r="AY41" s="232"/>
      <c r="AZ41" s="232"/>
      <c r="BA41" s="232"/>
      <c r="BB41" s="232"/>
      <c r="BC41" s="232"/>
      <c r="BD41" s="232"/>
      <c r="BE41" s="232"/>
      <c r="BF41" s="232"/>
      <c r="BG41" s="232"/>
      <c r="BH41" s="232"/>
      <c r="BI41" s="232"/>
      <c r="BJ41" s="232"/>
      <c r="BK41" s="232"/>
      <c r="BL41" s="232"/>
      <c r="BM41" s="232"/>
      <c r="BN41" s="2"/>
      <c r="BO41" s="13"/>
      <c r="BP41" s="11"/>
      <c r="BQ41" s="11"/>
    </row>
    <row r="42" spans="1:69" x14ac:dyDescent="0.2">
      <c r="A42" s="1"/>
      <c r="B42" s="2"/>
      <c r="C42" s="231">
        <f>Data!$D$36</f>
        <v>0</v>
      </c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9">
        <f>Data!$E$36</f>
        <v>0</v>
      </c>
      <c r="V42" s="239"/>
      <c r="W42" s="239"/>
      <c r="X42" s="239"/>
      <c r="Y42" s="62">
        <f>IF(Data!$D$36=" "," ",Data!$F$36)</f>
        <v>0</v>
      </c>
      <c r="AO42" s="22" t="str">
        <f>IF(Data!$J$35="","",Data!$I$35)</f>
        <v/>
      </c>
      <c r="AP42" s="232">
        <f>Data!$J$35</f>
        <v>0</v>
      </c>
      <c r="AQ42" s="232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2"/>
      <c r="BK42" s="232"/>
      <c r="BL42" s="232"/>
      <c r="BM42" s="232"/>
      <c r="BN42" s="2"/>
      <c r="BO42" s="13"/>
      <c r="BP42" s="11"/>
      <c r="BQ42" s="11"/>
    </row>
    <row r="43" spans="1:69" x14ac:dyDescent="0.2">
      <c r="A43" s="1"/>
      <c r="B43" s="2"/>
      <c r="C43" s="231" t="str">
        <f>Data!$D$46</f>
        <v>Empfangsfilter:</v>
      </c>
      <c r="D43" s="232"/>
      <c r="E43" s="232"/>
      <c r="F43" s="232"/>
      <c r="G43" s="232"/>
      <c r="H43" s="232"/>
      <c r="I43" s="232"/>
      <c r="J43" s="232"/>
      <c r="K43" s="235">
        <f>Data!$E$46</f>
        <v>0</v>
      </c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1" t="str">
        <f>Data!$D$45</f>
        <v>Prüfschall:</v>
      </c>
      <c r="D44" s="232"/>
      <c r="E44" s="232"/>
      <c r="F44" s="232"/>
      <c r="G44" s="232"/>
      <c r="H44" s="232"/>
      <c r="I44" s="232"/>
      <c r="J44" s="104"/>
      <c r="K44" s="235">
        <f>Data!$E$45</f>
        <v>0</v>
      </c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8" t="str">
        <f>Data!$B$55</f>
        <v>Bemerkungen:</v>
      </c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  <c r="BI45" s="249"/>
      <c r="BJ45" s="249"/>
      <c r="BK45" s="249"/>
      <c r="BL45" s="249"/>
      <c r="BM45" s="249"/>
      <c r="BN45" s="249"/>
      <c r="BO45" s="250"/>
      <c r="BP45" s="11"/>
      <c r="BQ45" s="11"/>
    </row>
    <row r="46" spans="1:69" x14ac:dyDescent="0.2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  <c r="BI46" s="249"/>
      <c r="BJ46" s="249"/>
      <c r="BK46" s="249"/>
      <c r="BL46" s="249"/>
      <c r="BM46" s="249"/>
      <c r="BN46" s="249"/>
      <c r="BO46" s="250"/>
      <c r="BP46" s="11"/>
      <c r="BQ46" s="11"/>
    </row>
    <row r="47" spans="1:69" x14ac:dyDescent="0.2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49"/>
      <c r="BD47" s="249"/>
      <c r="BE47" s="249"/>
      <c r="BF47" s="249"/>
      <c r="BG47" s="249"/>
      <c r="BH47" s="249"/>
      <c r="BI47" s="249"/>
      <c r="BJ47" s="249"/>
      <c r="BK47" s="249"/>
      <c r="BL47" s="249"/>
      <c r="BM47" s="249"/>
      <c r="BN47" s="249"/>
      <c r="BO47" s="250"/>
      <c r="BP47" s="11"/>
      <c r="BQ47" s="11"/>
    </row>
    <row r="48" spans="1:69" x14ac:dyDescent="0.2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49"/>
      <c r="AX48" s="249"/>
      <c r="AY48" s="249"/>
      <c r="AZ48" s="249"/>
      <c r="BA48" s="249"/>
      <c r="BB48" s="249"/>
      <c r="BC48" s="249"/>
      <c r="BD48" s="249"/>
      <c r="BE48" s="249"/>
      <c r="BF48" s="249"/>
      <c r="BG48" s="249"/>
      <c r="BH48" s="249"/>
      <c r="BI48" s="249"/>
      <c r="BJ48" s="249"/>
      <c r="BK48" s="249"/>
      <c r="BL48" s="249"/>
      <c r="BM48" s="249"/>
      <c r="BN48" s="249"/>
      <c r="BO48" s="250"/>
      <c r="BP48" s="11"/>
      <c r="BQ48" s="11"/>
    </row>
    <row r="49" spans="1:69" x14ac:dyDescent="0.2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249"/>
      <c r="BE49" s="249"/>
      <c r="BF49" s="249"/>
      <c r="BG49" s="249"/>
      <c r="BH49" s="249"/>
      <c r="BI49" s="249"/>
      <c r="BJ49" s="249"/>
      <c r="BK49" s="249"/>
      <c r="BL49" s="249"/>
      <c r="BM49" s="249"/>
      <c r="BN49" s="249"/>
      <c r="BO49" s="250"/>
      <c r="BP49" s="11"/>
      <c r="BQ49" s="11"/>
    </row>
    <row r="50" spans="1:69" x14ac:dyDescent="0.2">
      <c r="A50" s="248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49"/>
      <c r="AX50" s="249"/>
      <c r="AY50" s="249"/>
      <c r="AZ50" s="249"/>
      <c r="BA50" s="249"/>
      <c r="BB50" s="249"/>
      <c r="BC50" s="249"/>
      <c r="BD50" s="249"/>
      <c r="BE50" s="249"/>
      <c r="BF50" s="249"/>
      <c r="BG50" s="249"/>
      <c r="BH50" s="249"/>
      <c r="BI50" s="249"/>
      <c r="BJ50" s="249"/>
      <c r="BK50" s="249"/>
      <c r="BL50" s="249"/>
      <c r="BM50" s="249"/>
      <c r="BN50" s="249"/>
      <c r="BO50" s="250"/>
      <c r="BP50" s="11"/>
      <c r="BQ50" s="11"/>
    </row>
    <row r="51" spans="1:69" x14ac:dyDescent="0.2">
      <c r="A51" s="248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49"/>
      <c r="AX51" s="249"/>
      <c r="AY51" s="249"/>
      <c r="AZ51" s="249"/>
      <c r="BA51" s="249"/>
      <c r="BB51" s="249"/>
      <c r="BC51" s="249"/>
      <c r="BD51" s="249"/>
      <c r="BE51" s="249"/>
      <c r="BF51" s="249"/>
      <c r="BG51" s="249"/>
      <c r="BH51" s="249"/>
      <c r="BI51" s="249"/>
      <c r="BJ51" s="249"/>
      <c r="BK51" s="249"/>
      <c r="BL51" s="249"/>
      <c r="BM51" s="249"/>
      <c r="BN51" s="249"/>
      <c r="BO51" s="250"/>
      <c r="BP51" s="11"/>
      <c r="BQ51" s="11"/>
    </row>
    <row r="52" spans="1:69" x14ac:dyDescent="0.2">
      <c r="A52" s="248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49"/>
      <c r="AX52" s="249"/>
      <c r="AY52" s="249"/>
      <c r="AZ52" s="249"/>
      <c r="BA52" s="249"/>
      <c r="BB52" s="249"/>
      <c r="BC52" s="249"/>
      <c r="BD52" s="249"/>
      <c r="BE52" s="249"/>
      <c r="BF52" s="249"/>
      <c r="BG52" s="249"/>
      <c r="BH52" s="249"/>
      <c r="BI52" s="249"/>
      <c r="BJ52" s="249"/>
      <c r="BK52" s="249"/>
      <c r="BL52" s="249"/>
      <c r="BM52" s="249"/>
      <c r="BN52" s="249"/>
      <c r="BO52" s="250"/>
      <c r="BP52" s="11"/>
      <c r="BQ52" s="11"/>
    </row>
    <row r="53" spans="1:69" x14ac:dyDescent="0.2">
      <c r="A53" s="248"/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49"/>
      <c r="AX53" s="249"/>
      <c r="AY53" s="249"/>
      <c r="AZ53" s="249"/>
      <c r="BA53" s="249"/>
      <c r="BB53" s="249"/>
      <c r="BC53" s="249"/>
      <c r="BD53" s="249"/>
      <c r="BE53" s="249"/>
      <c r="BF53" s="249"/>
      <c r="BG53" s="249"/>
      <c r="BH53" s="249"/>
      <c r="BI53" s="249"/>
      <c r="BJ53" s="249"/>
      <c r="BK53" s="249"/>
      <c r="BL53" s="249"/>
      <c r="BM53" s="249"/>
      <c r="BN53" s="249"/>
      <c r="BO53" s="250"/>
      <c r="BP53" s="11"/>
      <c r="BQ53" s="11"/>
    </row>
    <row r="54" spans="1:69" x14ac:dyDescent="0.2">
      <c r="A54" s="248"/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  <c r="BI54" s="249"/>
      <c r="BJ54" s="249"/>
      <c r="BK54" s="249"/>
      <c r="BL54" s="249"/>
      <c r="BM54" s="249"/>
      <c r="BN54" s="249"/>
      <c r="BO54" s="250"/>
      <c r="BP54" s="11"/>
      <c r="BQ54" s="11"/>
    </row>
    <row r="55" spans="1:69" x14ac:dyDescent="0.2">
      <c r="A55" s="248"/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  <c r="BI55" s="249"/>
      <c r="BJ55" s="249"/>
      <c r="BK55" s="249"/>
      <c r="BL55" s="249"/>
      <c r="BM55" s="249"/>
      <c r="BN55" s="249"/>
      <c r="BO55" s="250"/>
      <c r="BP55" s="11"/>
      <c r="BQ55" s="11"/>
    </row>
    <row r="56" spans="1:69" x14ac:dyDescent="0.2">
      <c r="A56" s="275" t="str">
        <f>Data!$A$54</f>
        <v>Nr. des Prüfberichtes:</v>
      </c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7">
        <f>Data!$B$54</f>
        <v>0</v>
      </c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7"/>
      <c r="AH56" s="277"/>
      <c r="AI56" s="277"/>
      <c r="AJ56" s="277"/>
      <c r="AK56" s="277"/>
      <c r="AL56" s="277"/>
      <c r="AM56" s="277"/>
      <c r="AN56" s="277"/>
      <c r="AO56" s="277"/>
      <c r="AP56" s="277"/>
      <c r="AQ56" s="277"/>
      <c r="AR56" s="277"/>
      <c r="AS56" s="277"/>
      <c r="AT56" s="277"/>
      <c r="AU56" s="277"/>
      <c r="AV56" s="277"/>
      <c r="AW56" s="277"/>
      <c r="AX56" s="277"/>
      <c r="AY56" s="277"/>
      <c r="AZ56" s="277"/>
      <c r="BA56" s="277"/>
      <c r="BB56" s="277"/>
      <c r="BC56" s="277"/>
      <c r="BD56" s="277"/>
      <c r="BE56" s="277"/>
      <c r="BF56" s="277"/>
      <c r="BG56" s="277"/>
      <c r="BH56" s="277"/>
      <c r="BI56" s="277"/>
      <c r="BJ56" s="277"/>
      <c r="BK56" s="277"/>
      <c r="BL56" s="277"/>
      <c r="BM56" s="277"/>
      <c r="BN56" s="277"/>
      <c r="BO56" s="27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4" t="s">
        <v>82</v>
      </c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3" t="s">
        <v>27</v>
      </c>
      <c r="AA61" s="223"/>
      <c r="AB61" s="223"/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3" t="s">
        <v>33</v>
      </c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P34:AT34"/>
    <mergeCell ref="AU34:AY34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K37:AO37"/>
    <mergeCell ref="AP25:AT25"/>
    <mergeCell ref="AU25:AY25"/>
    <mergeCell ref="AP26:AT26"/>
    <mergeCell ref="AU26:AY26"/>
    <mergeCell ref="AP35:AT35"/>
    <mergeCell ref="AU35:AY35"/>
    <mergeCell ref="AP36:AT36"/>
    <mergeCell ref="AU36:AY36"/>
    <mergeCell ref="AP33:AT33"/>
    <mergeCell ref="AU33:AY33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P31:AT31"/>
    <mergeCell ref="AP27:AT27"/>
    <mergeCell ref="AP28:AT28"/>
    <mergeCell ref="AP29:AT29"/>
    <mergeCell ref="AF29:AJ29"/>
    <mergeCell ref="AF28:AJ28"/>
    <mergeCell ref="Q37:U37"/>
    <mergeCell ref="V28:Z28"/>
    <mergeCell ref="V29:Z29"/>
    <mergeCell ref="AK32:AO32"/>
    <mergeCell ref="AK33:AO33"/>
    <mergeCell ref="AK34:AO34"/>
    <mergeCell ref="AK35:AO35"/>
    <mergeCell ref="Q36:U36"/>
    <mergeCell ref="Q28:U28"/>
    <mergeCell ref="AA28:AE28"/>
    <mergeCell ref="V35:Z35"/>
    <mergeCell ref="AA30:AE30"/>
    <mergeCell ref="AA31:AE31"/>
    <mergeCell ref="AA32:AE32"/>
    <mergeCell ref="AA33:AE33"/>
    <mergeCell ref="AA34:AE34"/>
    <mergeCell ref="AA29:AE29"/>
    <mergeCell ref="V30:Z30"/>
    <mergeCell ref="V31:Z31"/>
    <mergeCell ref="V32:Z32"/>
    <mergeCell ref="V33:Z33"/>
    <mergeCell ref="AK36:AO36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P16:AT16"/>
    <mergeCell ref="AU16:AY16"/>
    <mergeCell ref="AP17:AT17"/>
    <mergeCell ref="AU17:AY17"/>
    <mergeCell ref="AP18:AT18"/>
    <mergeCell ref="AU18:AY18"/>
    <mergeCell ref="BE18:BI18"/>
    <mergeCell ref="AA18:AE18"/>
    <mergeCell ref="BE19:BI19"/>
    <mergeCell ref="AZ20:BD20"/>
    <mergeCell ref="BE20:BI20"/>
    <mergeCell ref="BE16:BI16"/>
    <mergeCell ref="AZ17:BD17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L20:P20"/>
    <mergeCell ref="L28:P28"/>
    <mergeCell ref="Q20:U20"/>
    <mergeCell ref="Q21:U21"/>
    <mergeCell ref="L17:P17"/>
    <mergeCell ref="L18:P18"/>
    <mergeCell ref="L19:P19"/>
    <mergeCell ref="AZ21:BD21"/>
    <mergeCell ref="A3:BO3"/>
    <mergeCell ref="A4:BO4"/>
    <mergeCell ref="C6:J6"/>
    <mergeCell ref="K6:BM6"/>
    <mergeCell ref="AU20:AY20"/>
    <mergeCell ref="BI8:BK8"/>
    <mergeCell ref="BB8:BH8"/>
    <mergeCell ref="AZ15:BD15"/>
    <mergeCell ref="BE15:BI15"/>
    <mergeCell ref="AZ16:BD16"/>
    <mergeCell ref="V15:Z15"/>
    <mergeCell ref="AA15:AE15"/>
    <mergeCell ref="AK17:AO17"/>
    <mergeCell ref="AP19:AT19"/>
    <mergeCell ref="AU19:AY19"/>
    <mergeCell ref="BE17:BI17"/>
    <mergeCell ref="C21:K21"/>
    <mergeCell ref="AZ19:BD19"/>
    <mergeCell ref="BE21:BI21"/>
    <mergeCell ref="C15:K15"/>
    <mergeCell ref="C16:K16"/>
    <mergeCell ref="L16:P16"/>
    <mergeCell ref="Q16:U16"/>
    <mergeCell ref="V16:Z16"/>
    <mergeCell ref="C17:K17"/>
    <mergeCell ref="AA20:AE20"/>
    <mergeCell ref="AP20:AT20"/>
    <mergeCell ref="V18:Z18"/>
    <mergeCell ref="V19:Z19"/>
    <mergeCell ref="AK18:AO18"/>
    <mergeCell ref="AK19:AO19"/>
    <mergeCell ref="AK20:AO20"/>
    <mergeCell ref="Q17:U17"/>
    <mergeCell ref="Q18:U18"/>
    <mergeCell ref="Q19:U19"/>
    <mergeCell ref="C19:K19"/>
    <mergeCell ref="V20:Z20"/>
    <mergeCell ref="C18:K18"/>
    <mergeCell ref="C20:K20"/>
    <mergeCell ref="V17:Z17"/>
    <mergeCell ref="AA17:AE17"/>
    <mergeCell ref="L21:P21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A19:AE19"/>
    <mergeCell ref="AA21:AE21"/>
    <mergeCell ref="AA22:AE22"/>
    <mergeCell ref="AA23:AE23"/>
    <mergeCell ref="AA24:AE24"/>
    <mergeCell ref="V26:Z26"/>
    <mergeCell ref="AZ27:BD27"/>
    <mergeCell ref="AK24:AO24"/>
    <mergeCell ref="AF19:AJ19"/>
    <mergeCell ref="AF20:AJ20"/>
    <mergeCell ref="AK22:AO22"/>
    <mergeCell ref="AK21:AO21"/>
    <mergeCell ref="V21:Z21"/>
    <mergeCell ref="V27:Z27"/>
    <mergeCell ref="AP24:AT24"/>
    <mergeCell ref="AU24:AY24"/>
    <mergeCell ref="AZ22:BD22"/>
    <mergeCell ref="AZ18:BD18"/>
    <mergeCell ref="AF27:AJ27"/>
    <mergeCell ref="AK23:AO23"/>
    <mergeCell ref="AP21:AT21"/>
    <mergeCell ref="AU21:AY21"/>
    <mergeCell ref="AP22:AT22"/>
    <mergeCell ref="AU22:AY22"/>
    <mergeCell ref="AP23:AT23"/>
    <mergeCell ref="AU23:AY23"/>
    <mergeCell ref="AF36:AJ36"/>
    <mergeCell ref="Q22:U22"/>
    <mergeCell ref="Q23:U23"/>
    <mergeCell ref="Q24:U24"/>
    <mergeCell ref="Q30:U30"/>
    <mergeCell ref="Q31:U31"/>
    <mergeCell ref="Q32:U32"/>
    <mergeCell ref="C25:K25"/>
    <mergeCell ref="C26:K26"/>
    <mergeCell ref="C27:K27"/>
    <mergeCell ref="L24:P24"/>
    <mergeCell ref="C22:K22"/>
    <mergeCell ref="C23:K23"/>
    <mergeCell ref="L22:P22"/>
    <mergeCell ref="L23:P23"/>
    <mergeCell ref="L29:P29"/>
    <mergeCell ref="Q25:U25"/>
    <mergeCell ref="Q26:U26"/>
    <mergeCell ref="Q27:U27"/>
    <mergeCell ref="Q29:U29"/>
    <mergeCell ref="L25:P25"/>
    <mergeCell ref="L26:P26"/>
    <mergeCell ref="L27:P27"/>
    <mergeCell ref="C24:K24"/>
    <mergeCell ref="Q34:U34"/>
    <mergeCell ref="V34:Z34"/>
    <mergeCell ref="A45:BO55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K43:AY43"/>
    <mergeCell ref="AF37:AJ37"/>
    <mergeCell ref="C42:T42"/>
    <mergeCell ref="U42:X42"/>
    <mergeCell ref="C41:S41"/>
    <mergeCell ref="T41:X41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33:U33"/>
    <mergeCell ref="Z60:BA60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5" t="s">
        <v>51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86"/>
      <c r="AL1" s="286"/>
      <c r="AM1" s="286"/>
      <c r="AN1" s="286"/>
      <c r="AO1" s="286"/>
      <c r="AP1" s="286"/>
      <c r="AQ1" s="286"/>
      <c r="AR1" s="286"/>
      <c r="AS1" s="286"/>
      <c r="AT1" s="286"/>
      <c r="AU1" s="286"/>
      <c r="AV1" s="286"/>
      <c r="AW1" s="286"/>
      <c r="AX1" s="286"/>
      <c r="AY1" s="286"/>
      <c r="AZ1" s="287"/>
    </row>
    <row r="2" spans="1:52" x14ac:dyDescent="0.2">
      <c r="A2" s="288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90"/>
    </row>
    <row r="3" spans="1:52" x14ac:dyDescent="0.2">
      <c r="A3" s="291" t="s">
        <v>0</v>
      </c>
      <c r="B3" s="292"/>
      <c r="C3" s="292"/>
      <c r="D3" s="292"/>
      <c r="E3" s="292"/>
      <c r="F3" s="292"/>
      <c r="G3" s="292"/>
      <c r="H3" s="292"/>
      <c r="I3" s="292"/>
      <c r="J3" s="283" t="s">
        <v>27</v>
      </c>
      <c r="K3" s="283"/>
      <c r="L3" s="283"/>
      <c r="M3" s="283"/>
      <c r="N3" s="283"/>
      <c r="O3" s="283"/>
      <c r="P3" s="283" t="s">
        <v>32</v>
      </c>
      <c r="Q3" s="283"/>
      <c r="R3" s="283"/>
      <c r="S3" s="283"/>
      <c r="T3" s="283"/>
      <c r="U3" s="283"/>
      <c r="V3" s="283" t="s">
        <v>33</v>
      </c>
      <c r="W3" s="283"/>
      <c r="X3" s="283"/>
      <c r="Y3" s="283"/>
      <c r="Z3" s="283"/>
      <c r="AA3" s="283"/>
      <c r="AB3" s="283" t="s">
        <v>34</v>
      </c>
      <c r="AC3" s="283"/>
      <c r="AD3" s="283"/>
      <c r="AE3" s="283"/>
      <c r="AF3" s="283"/>
      <c r="AG3" s="283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5"/>
    </row>
    <row r="4" spans="1:52" x14ac:dyDescent="0.2">
      <c r="A4" s="293" t="s">
        <v>9</v>
      </c>
      <c r="B4" s="294"/>
      <c r="C4" s="294"/>
      <c r="D4" s="294"/>
      <c r="E4" s="294"/>
      <c r="F4" s="294"/>
      <c r="G4" s="294"/>
      <c r="H4" s="294"/>
      <c r="I4" s="294"/>
      <c r="J4" s="282" t="s">
        <v>10</v>
      </c>
      <c r="K4" s="282"/>
      <c r="L4" s="282"/>
      <c r="M4" s="282"/>
      <c r="N4" s="282"/>
      <c r="O4" s="282"/>
      <c r="P4" s="282" t="s">
        <v>10</v>
      </c>
      <c r="Q4" s="282"/>
      <c r="R4" s="282"/>
      <c r="S4" s="282"/>
      <c r="T4" s="282"/>
      <c r="U4" s="282"/>
      <c r="V4" s="282" t="s">
        <v>10</v>
      </c>
      <c r="W4" s="282"/>
      <c r="X4" s="282"/>
      <c r="Y4" s="282"/>
      <c r="Z4" s="282"/>
      <c r="AA4" s="282"/>
      <c r="AB4" s="282" t="s">
        <v>10</v>
      </c>
      <c r="AC4" s="282"/>
      <c r="AD4" s="282"/>
      <c r="AE4" s="282"/>
      <c r="AF4" s="282"/>
      <c r="AG4" s="282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6"/>
    </row>
    <row r="5" spans="1:52" x14ac:dyDescent="0.2">
      <c r="A5" s="301">
        <v>50</v>
      </c>
      <c r="B5" s="245"/>
      <c r="C5" s="245"/>
      <c r="D5" s="245"/>
      <c r="E5" s="245"/>
      <c r="F5" s="245"/>
      <c r="G5" s="245"/>
      <c r="H5" s="245"/>
      <c r="I5" s="245"/>
      <c r="J5" s="297" t="str">
        <f>IF(Data!L2=" "," ",Data!F2)</f>
        <v xml:space="preserve"> </v>
      </c>
      <c r="K5" s="225"/>
      <c r="L5" s="225"/>
      <c r="M5" s="225"/>
      <c r="N5" s="225"/>
      <c r="O5" s="298"/>
      <c r="P5" s="284" t="str">
        <f>Data!$K$2</f>
        <v xml:space="preserve"> </v>
      </c>
      <c r="Q5" s="284"/>
      <c r="R5" s="284"/>
      <c r="S5" s="284"/>
      <c r="T5" s="284"/>
      <c r="U5" s="284"/>
      <c r="V5" s="284" t="str">
        <f>Data!$L$2</f>
        <v xml:space="preserve"> </v>
      </c>
      <c r="W5" s="284"/>
      <c r="X5" s="284"/>
      <c r="Y5" s="284"/>
      <c r="Z5" s="284"/>
      <c r="AA5" s="284"/>
      <c r="AB5" s="284" t="str">
        <f>IF(Data!K2=" "," ",(IF(Data!F2=" "," ",Data!F2-Data!K2)))</f>
        <v xml:space="preserve"> </v>
      </c>
      <c r="AC5" s="284"/>
      <c r="AD5" s="284"/>
      <c r="AE5" s="284"/>
      <c r="AF5" s="284"/>
      <c r="AG5" s="284"/>
      <c r="AH5" s="299">
        <f>Data!$J$2</f>
        <v>0</v>
      </c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300"/>
    </row>
    <row r="6" spans="1:52" x14ac:dyDescent="0.2">
      <c r="A6" s="301">
        <v>63</v>
      </c>
      <c r="B6" s="245"/>
      <c r="C6" s="245"/>
      <c r="D6" s="245"/>
      <c r="E6" s="245"/>
      <c r="F6" s="245"/>
      <c r="G6" s="245"/>
      <c r="H6" s="245"/>
      <c r="I6" s="245"/>
      <c r="J6" s="297" t="str">
        <f>IF(Data!L3=" "," ",Data!F3)</f>
        <v xml:space="preserve"> </v>
      </c>
      <c r="K6" s="225"/>
      <c r="L6" s="225"/>
      <c r="M6" s="225"/>
      <c r="N6" s="225"/>
      <c r="O6" s="298"/>
      <c r="P6" s="284" t="str">
        <f>Data!$K$3</f>
        <v xml:space="preserve"> </v>
      </c>
      <c r="Q6" s="284"/>
      <c r="R6" s="284"/>
      <c r="S6" s="284"/>
      <c r="T6" s="284"/>
      <c r="U6" s="284"/>
      <c r="V6" s="284" t="str">
        <f>Data!$L$3</f>
        <v xml:space="preserve"> </v>
      </c>
      <c r="W6" s="284"/>
      <c r="X6" s="284"/>
      <c r="Y6" s="284"/>
      <c r="Z6" s="284"/>
      <c r="AA6" s="284"/>
      <c r="AB6" s="284" t="str">
        <f>IF(Data!K3=" "," ",(IF(Data!F3=" "," ",Data!F3-Data!K3)))</f>
        <v xml:space="preserve"> </v>
      </c>
      <c r="AC6" s="284"/>
      <c r="AD6" s="284"/>
      <c r="AE6" s="284"/>
      <c r="AF6" s="284"/>
      <c r="AG6" s="284"/>
      <c r="AH6" s="299">
        <f>Data!$J$3</f>
        <v>0</v>
      </c>
      <c r="AI6" s="299"/>
      <c r="AJ6" s="299"/>
      <c r="AK6" s="299"/>
      <c r="AL6" s="299"/>
      <c r="AM6" s="299"/>
      <c r="AN6" s="299"/>
      <c r="AO6" s="299"/>
      <c r="AP6" s="299"/>
      <c r="AQ6" s="299"/>
      <c r="AR6" s="299"/>
      <c r="AS6" s="299"/>
      <c r="AT6" s="299"/>
      <c r="AU6" s="299"/>
      <c r="AV6" s="299"/>
      <c r="AW6" s="299"/>
      <c r="AX6" s="299"/>
      <c r="AY6" s="299"/>
      <c r="AZ6" s="300"/>
    </row>
    <row r="7" spans="1:52" x14ac:dyDescent="0.2">
      <c r="A7" s="301">
        <v>80</v>
      </c>
      <c r="B7" s="245"/>
      <c r="C7" s="245"/>
      <c r="D7" s="245"/>
      <c r="E7" s="245"/>
      <c r="F7" s="245"/>
      <c r="G7" s="245"/>
      <c r="H7" s="245"/>
      <c r="I7" s="245"/>
      <c r="J7" s="297" t="str">
        <f>IF(Data!L4=" "," ",Data!F4)</f>
        <v xml:space="preserve"> </v>
      </c>
      <c r="K7" s="225"/>
      <c r="L7" s="225"/>
      <c r="M7" s="225"/>
      <c r="N7" s="225"/>
      <c r="O7" s="298"/>
      <c r="P7" s="284" t="str">
        <f>Data!$K$4</f>
        <v xml:space="preserve"> </v>
      </c>
      <c r="Q7" s="284"/>
      <c r="R7" s="284"/>
      <c r="S7" s="284"/>
      <c r="T7" s="284"/>
      <c r="U7" s="284"/>
      <c r="V7" s="284" t="str">
        <f>Data!$L$4</f>
        <v xml:space="preserve"> </v>
      </c>
      <c r="W7" s="284"/>
      <c r="X7" s="284"/>
      <c r="Y7" s="284"/>
      <c r="Z7" s="284"/>
      <c r="AA7" s="284"/>
      <c r="AB7" s="284" t="str">
        <f>IF(Data!K4=" "," ",(IF(Data!F4=" "," ",Data!F4-Data!K4)))</f>
        <v xml:space="preserve"> </v>
      </c>
      <c r="AC7" s="284"/>
      <c r="AD7" s="284"/>
      <c r="AE7" s="284"/>
      <c r="AF7" s="284"/>
      <c r="AG7" s="284"/>
      <c r="AH7" s="299">
        <f>Data!$J$4</f>
        <v>0</v>
      </c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300"/>
    </row>
    <row r="8" spans="1:52" x14ac:dyDescent="0.2">
      <c r="A8" s="301">
        <v>100</v>
      </c>
      <c r="B8" s="245"/>
      <c r="C8" s="245"/>
      <c r="D8" s="245"/>
      <c r="E8" s="245"/>
      <c r="F8" s="245"/>
      <c r="G8" s="245"/>
      <c r="H8" s="245"/>
      <c r="I8" s="245"/>
      <c r="J8" s="297" t="str">
        <f>IF(Data!L5=" "," ",Data!F5)</f>
        <v xml:space="preserve"> </v>
      </c>
      <c r="K8" s="225"/>
      <c r="L8" s="225"/>
      <c r="M8" s="225"/>
      <c r="N8" s="225"/>
      <c r="O8" s="298"/>
      <c r="P8" s="284" t="str">
        <f>Data!$K$5</f>
        <v xml:space="preserve"> </v>
      </c>
      <c r="Q8" s="284"/>
      <c r="R8" s="284"/>
      <c r="S8" s="284"/>
      <c r="T8" s="284"/>
      <c r="U8" s="284"/>
      <c r="V8" s="284" t="str">
        <f>Data!$L$5</f>
        <v xml:space="preserve"> </v>
      </c>
      <c r="W8" s="284"/>
      <c r="X8" s="284"/>
      <c r="Y8" s="284"/>
      <c r="Z8" s="284"/>
      <c r="AA8" s="284"/>
      <c r="AB8" s="284" t="str">
        <f>IF(Data!K5=" "," ",(IF(Data!F5=" "," ",Data!F5-Data!K5)))</f>
        <v xml:space="preserve"> </v>
      </c>
      <c r="AC8" s="284"/>
      <c r="AD8" s="284"/>
      <c r="AE8" s="284"/>
      <c r="AF8" s="284"/>
      <c r="AG8" s="284"/>
      <c r="AH8" s="299">
        <f>Data!$J$5</f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300"/>
    </row>
    <row r="9" spans="1:52" x14ac:dyDescent="0.2">
      <c r="A9" s="301">
        <v>125</v>
      </c>
      <c r="B9" s="245"/>
      <c r="C9" s="245"/>
      <c r="D9" s="245"/>
      <c r="E9" s="245"/>
      <c r="F9" s="245"/>
      <c r="G9" s="245"/>
      <c r="H9" s="245"/>
      <c r="I9" s="245"/>
      <c r="J9" s="297" t="str">
        <f>IF(Data!L6=" "," ",Data!F6)</f>
        <v xml:space="preserve"> </v>
      </c>
      <c r="K9" s="225"/>
      <c r="L9" s="225"/>
      <c r="M9" s="225"/>
      <c r="N9" s="225"/>
      <c r="O9" s="298"/>
      <c r="P9" s="284" t="str">
        <f>Data!$K$6</f>
        <v xml:space="preserve"> </v>
      </c>
      <c r="Q9" s="284"/>
      <c r="R9" s="284"/>
      <c r="S9" s="284"/>
      <c r="T9" s="284"/>
      <c r="U9" s="284"/>
      <c r="V9" s="284" t="str">
        <f>Data!$L$6</f>
        <v xml:space="preserve"> </v>
      </c>
      <c r="W9" s="284"/>
      <c r="X9" s="284"/>
      <c r="Y9" s="284"/>
      <c r="Z9" s="284"/>
      <c r="AA9" s="284"/>
      <c r="AB9" s="284" t="str">
        <f>IF(Data!K6=" "," ",(IF(Data!F6=" "," ",Data!F6-Data!K6)))</f>
        <v xml:space="preserve"> </v>
      </c>
      <c r="AC9" s="284"/>
      <c r="AD9" s="284"/>
      <c r="AE9" s="284"/>
      <c r="AF9" s="284"/>
      <c r="AG9" s="284"/>
      <c r="AH9" s="299">
        <f>Data!$J$6</f>
        <v>0</v>
      </c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300"/>
    </row>
    <row r="10" spans="1:52" x14ac:dyDescent="0.2">
      <c r="A10" s="301">
        <v>160</v>
      </c>
      <c r="B10" s="245"/>
      <c r="C10" s="245"/>
      <c r="D10" s="245"/>
      <c r="E10" s="245"/>
      <c r="F10" s="245"/>
      <c r="G10" s="245"/>
      <c r="H10" s="245"/>
      <c r="I10" s="245"/>
      <c r="J10" s="297" t="str">
        <f>IF(Data!L7=" "," ",Data!F7)</f>
        <v xml:space="preserve"> </v>
      </c>
      <c r="K10" s="225"/>
      <c r="L10" s="225"/>
      <c r="M10" s="225"/>
      <c r="N10" s="225"/>
      <c r="O10" s="298"/>
      <c r="P10" s="284" t="str">
        <f>Data!$K$7</f>
        <v xml:space="preserve"> </v>
      </c>
      <c r="Q10" s="284"/>
      <c r="R10" s="284"/>
      <c r="S10" s="284"/>
      <c r="T10" s="284"/>
      <c r="U10" s="284"/>
      <c r="V10" s="284" t="str">
        <f>Data!$L$7</f>
        <v xml:space="preserve"> </v>
      </c>
      <c r="W10" s="284"/>
      <c r="X10" s="284"/>
      <c r="Y10" s="284"/>
      <c r="Z10" s="284"/>
      <c r="AA10" s="284"/>
      <c r="AB10" s="284" t="str">
        <f>IF(Data!K7=" "," ",(IF(Data!F7=" "," ",Data!F7-Data!K7)))</f>
        <v xml:space="preserve"> </v>
      </c>
      <c r="AC10" s="284"/>
      <c r="AD10" s="284"/>
      <c r="AE10" s="284"/>
      <c r="AF10" s="284"/>
      <c r="AG10" s="284"/>
      <c r="AH10" s="299">
        <f>Data!$J$7</f>
        <v>0</v>
      </c>
      <c r="AI10" s="299"/>
      <c r="AJ10" s="299"/>
      <c r="AK10" s="299"/>
      <c r="AL10" s="299"/>
      <c r="AM10" s="299"/>
      <c r="AN10" s="299"/>
      <c r="AO10" s="299"/>
      <c r="AP10" s="299"/>
      <c r="AQ10" s="299"/>
      <c r="AR10" s="299"/>
      <c r="AS10" s="299"/>
      <c r="AT10" s="299"/>
      <c r="AU10" s="299"/>
      <c r="AV10" s="299"/>
      <c r="AW10" s="299"/>
      <c r="AX10" s="299"/>
      <c r="AY10" s="299"/>
      <c r="AZ10" s="300"/>
    </row>
    <row r="11" spans="1:52" x14ac:dyDescent="0.2">
      <c r="A11" s="301">
        <v>200</v>
      </c>
      <c r="B11" s="245"/>
      <c r="C11" s="245"/>
      <c r="D11" s="245"/>
      <c r="E11" s="245"/>
      <c r="F11" s="245"/>
      <c r="G11" s="245"/>
      <c r="H11" s="245"/>
      <c r="I11" s="245"/>
      <c r="J11" s="297" t="str">
        <f>IF(Data!L8=" "," ",Data!F8)</f>
        <v xml:space="preserve"> </v>
      </c>
      <c r="K11" s="225"/>
      <c r="L11" s="225"/>
      <c r="M11" s="225"/>
      <c r="N11" s="225"/>
      <c r="O11" s="298"/>
      <c r="P11" s="284" t="str">
        <f>Data!$K$8</f>
        <v xml:space="preserve"> </v>
      </c>
      <c r="Q11" s="284"/>
      <c r="R11" s="284"/>
      <c r="S11" s="284"/>
      <c r="T11" s="284"/>
      <c r="U11" s="284"/>
      <c r="V11" s="284" t="str">
        <f>Data!$L$8</f>
        <v xml:space="preserve"> </v>
      </c>
      <c r="W11" s="284"/>
      <c r="X11" s="284"/>
      <c r="Y11" s="284"/>
      <c r="Z11" s="284"/>
      <c r="AA11" s="284"/>
      <c r="AB11" s="284" t="str">
        <f>IF(Data!K8=" "," ",(IF(Data!F8=" "," ",Data!F8-Data!K8)))</f>
        <v xml:space="preserve"> </v>
      </c>
      <c r="AC11" s="284"/>
      <c r="AD11" s="284"/>
      <c r="AE11" s="284"/>
      <c r="AF11" s="284"/>
      <c r="AG11" s="284"/>
      <c r="AH11" s="299">
        <f>Data!$J$8</f>
        <v>0</v>
      </c>
      <c r="AI11" s="299"/>
      <c r="AJ11" s="299"/>
      <c r="AK11" s="299"/>
      <c r="AL11" s="299"/>
      <c r="AM11" s="299"/>
      <c r="AN11" s="299"/>
      <c r="AO11" s="299"/>
      <c r="AP11" s="299"/>
      <c r="AQ11" s="299"/>
      <c r="AR11" s="299"/>
      <c r="AS11" s="299"/>
      <c r="AT11" s="299"/>
      <c r="AU11" s="299"/>
      <c r="AV11" s="299"/>
      <c r="AW11" s="299"/>
      <c r="AX11" s="299"/>
      <c r="AY11" s="299"/>
      <c r="AZ11" s="300"/>
    </row>
    <row r="12" spans="1:52" x14ac:dyDescent="0.2">
      <c r="A12" s="301">
        <v>250</v>
      </c>
      <c r="B12" s="245"/>
      <c r="C12" s="245"/>
      <c r="D12" s="245"/>
      <c r="E12" s="245"/>
      <c r="F12" s="245"/>
      <c r="G12" s="245"/>
      <c r="H12" s="245"/>
      <c r="I12" s="245"/>
      <c r="J12" s="297" t="str">
        <f>IF(Data!L9=" "," ",Data!F9)</f>
        <v xml:space="preserve"> </v>
      </c>
      <c r="K12" s="225"/>
      <c r="L12" s="225"/>
      <c r="M12" s="225"/>
      <c r="N12" s="225"/>
      <c r="O12" s="298"/>
      <c r="P12" s="284" t="str">
        <f>Data!$K$9</f>
        <v xml:space="preserve"> </v>
      </c>
      <c r="Q12" s="284"/>
      <c r="R12" s="284"/>
      <c r="S12" s="284"/>
      <c r="T12" s="284"/>
      <c r="U12" s="284"/>
      <c r="V12" s="284" t="str">
        <f>Data!$L$9</f>
        <v xml:space="preserve"> </v>
      </c>
      <c r="W12" s="284"/>
      <c r="X12" s="284"/>
      <c r="Y12" s="284"/>
      <c r="Z12" s="284"/>
      <c r="AA12" s="284"/>
      <c r="AB12" s="284" t="str">
        <f>IF(Data!K9=" "," ",(IF(Data!F9=" "," ",Data!F9-Data!K9)))</f>
        <v xml:space="preserve"> </v>
      </c>
      <c r="AC12" s="284"/>
      <c r="AD12" s="284"/>
      <c r="AE12" s="284"/>
      <c r="AF12" s="284"/>
      <c r="AG12" s="284"/>
      <c r="AH12" s="299">
        <f>Data!$J$9</f>
        <v>0</v>
      </c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300"/>
    </row>
    <row r="13" spans="1:52" x14ac:dyDescent="0.2">
      <c r="A13" s="301">
        <v>315</v>
      </c>
      <c r="B13" s="245"/>
      <c r="C13" s="245"/>
      <c r="D13" s="245"/>
      <c r="E13" s="245"/>
      <c r="F13" s="245"/>
      <c r="G13" s="245"/>
      <c r="H13" s="245"/>
      <c r="I13" s="245"/>
      <c r="J13" s="297" t="str">
        <f>IF(Data!L10=" "," ",Data!F10)</f>
        <v xml:space="preserve"> </v>
      </c>
      <c r="K13" s="225"/>
      <c r="L13" s="225"/>
      <c r="M13" s="225"/>
      <c r="N13" s="225"/>
      <c r="O13" s="298"/>
      <c r="P13" s="284" t="str">
        <f>Data!$K$10</f>
        <v xml:space="preserve"> </v>
      </c>
      <c r="Q13" s="284"/>
      <c r="R13" s="284"/>
      <c r="S13" s="284"/>
      <c r="T13" s="284"/>
      <c r="U13" s="284"/>
      <c r="V13" s="284" t="str">
        <f>Data!$L$10</f>
        <v xml:space="preserve"> </v>
      </c>
      <c r="W13" s="284"/>
      <c r="X13" s="284"/>
      <c r="Y13" s="284"/>
      <c r="Z13" s="284"/>
      <c r="AA13" s="284"/>
      <c r="AB13" s="284" t="str">
        <f>IF(Data!K10=" "," ",(IF(Data!F10=" "," ",Data!F10-Data!K10)))</f>
        <v xml:space="preserve"> </v>
      </c>
      <c r="AC13" s="284"/>
      <c r="AD13" s="284"/>
      <c r="AE13" s="284"/>
      <c r="AF13" s="284"/>
      <c r="AG13" s="284"/>
      <c r="AH13" s="299">
        <f>Data!$J$10</f>
        <v>0</v>
      </c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300"/>
    </row>
    <row r="14" spans="1:52" x14ac:dyDescent="0.2">
      <c r="A14" s="301">
        <v>400</v>
      </c>
      <c r="B14" s="245"/>
      <c r="C14" s="245"/>
      <c r="D14" s="245"/>
      <c r="E14" s="245"/>
      <c r="F14" s="245"/>
      <c r="G14" s="245"/>
      <c r="H14" s="245"/>
      <c r="I14" s="245"/>
      <c r="J14" s="297" t="str">
        <f>IF(Data!L11=" "," ",Data!F11)</f>
        <v xml:space="preserve"> </v>
      </c>
      <c r="K14" s="225"/>
      <c r="L14" s="225"/>
      <c r="M14" s="225"/>
      <c r="N14" s="225"/>
      <c r="O14" s="298"/>
      <c r="P14" s="284" t="str">
        <f>Data!$K$11</f>
        <v xml:space="preserve"> </v>
      </c>
      <c r="Q14" s="284"/>
      <c r="R14" s="284"/>
      <c r="S14" s="284"/>
      <c r="T14" s="284"/>
      <c r="U14" s="284"/>
      <c r="V14" s="284" t="str">
        <f>Data!$L$11</f>
        <v xml:space="preserve"> </v>
      </c>
      <c r="W14" s="284"/>
      <c r="X14" s="284"/>
      <c r="Y14" s="284"/>
      <c r="Z14" s="284"/>
      <c r="AA14" s="284"/>
      <c r="AB14" s="284" t="str">
        <f>IF(Data!K11=" "," ",(IF(Data!F11=" "," ",Data!F11-Data!K11)))</f>
        <v xml:space="preserve"> </v>
      </c>
      <c r="AC14" s="284"/>
      <c r="AD14" s="284"/>
      <c r="AE14" s="284"/>
      <c r="AF14" s="284"/>
      <c r="AG14" s="284"/>
      <c r="AH14" s="299">
        <f>Data!$J$11</f>
        <v>0</v>
      </c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300"/>
    </row>
    <row r="15" spans="1:52" x14ac:dyDescent="0.2">
      <c r="A15" s="301">
        <v>500</v>
      </c>
      <c r="B15" s="245"/>
      <c r="C15" s="245"/>
      <c r="D15" s="245"/>
      <c r="E15" s="245"/>
      <c r="F15" s="245"/>
      <c r="G15" s="245"/>
      <c r="H15" s="245"/>
      <c r="I15" s="245"/>
      <c r="J15" s="297" t="str">
        <f>IF(Data!L12=" "," ",Data!F12)</f>
        <v xml:space="preserve"> </v>
      </c>
      <c r="K15" s="225"/>
      <c r="L15" s="225"/>
      <c r="M15" s="225"/>
      <c r="N15" s="225"/>
      <c r="O15" s="298"/>
      <c r="P15" s="284" t="str">
        <f>Data!$K$12</f>
        <v xml:space="preserve"> </v>
      </c>
      <c r="Q15" s="284"/>
      <c r="R15" s="284"/>
      <c r="S15" s="284"/>
      <c r="T15" s="284"/>
      <c r="U15" s="284"/>
      <c r="V15" s="284" t="str">
        <f>Data!$L$12</f>
        <v xml:space="preserve"> </v>
      </c>
      <c r="W15" s="284"/>
      <c r="X15" s="284"/>
      <c r="Y15" s="284"/>
      <c r="Z15" s="284"/>
      <c r="AA15" s="284"/>
      <c r="AB15" s="284" t="str">
        <f>IF(Data!K12=" "," ",(IF(Data!F12=" "," ",Data!F12-Data!K12)))</f>
        <v xml:space="preserve"> </v>
      </c>
      <c r="AC15" s="284"/>
      <c r="AD15" s="284"/>
      <c r="AE15" s="284"/>
      <c r="AF15" s="284"/>
      <c r="AG15" s="284"/>
      <c r="AH15" s="299">
        <f>Data!$J$12</f>
        <v>0</v>
      </c>
      <c r="AI15" s="299"/>
      <c r="AJ15" s="299"/>
      <c r="AK15" s="299"/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300"/>
    </row>
    <row r="16" spans="1:52" x14ac:dyDescent="0.2">
      <c r="A16" s="301">
        <v>630</v>
      </c>
      <c r="B16" s="245"/>
      <c r="C16" s="245"/>
      <c r="D16" s="245"/>
      <c r="E16" s="245"/>
      <c r="F16" s="245"/>
      <c r="G16" s="245"/>
      <c r="H16" s="245"/>
      <c r="I16" s="245"/>
      <c r="J16" s="297" t="str">
        <f>IF(Data!L13=" "," ",Data!F13)</f>
        <v xml:space="preserve"> </v>
      </c>
      <c r="K16" s="225"/>
      <c r="L16" s="225"/>
      <c r="M16" s="225"/>
      <c r="N16" s="225"/>
      <c r="O16" s="298"/>
      <c r="P16" s="284" t="str">
        <f>Data!$K$13</f>
        <v xml:space="preserve"> </v>
      </c>
      <c r="Q16" s="284"/>
      <c r="R16" s="284"/>
      <c r="S16" s="284"/>
      <c r="T16" s="284"/>
      <c r="U16" s="284"/>
      <c r="V16" s="284" t="str">
        <f>Data!$L$13</f>
        <v xml:space="preserve"> </v>
      </c>
      <c r="W16" s="284"/>
      <c r="X16" s="284"/>
      <c r="Y16" s="284"/>
      <c r="Z16" s="284"/>
      <c r="AA16" s="284"/>
      <c r="AB16" s="284" t="str">
        <f>IF(Data!K13=" "," ",(IF(Data!F13=" "," ",Data!F13-Data!K13)))</f>
        <v xml:space="preserve"> </v>
      </c>
      <c r="AC16" s="284"/>
      <c r="AD16" s="284"/>
      <c r="AE16" s="284"/>
      <c r="AF16" s="284"/>
      <c r="AG16" s="284"/>
      <c r="AH16" s="299">
        <f>Data!$J$13</f>
        <v>0</v>
      </c>
      <c r="AI16" s="299"/>
      <c r="AJ16" s="299"/>
      <c r="AK16" s="299"/>
      <c r="AL16" s="299"/>
      <c r="AM16" s="299"/>
      <c r="AN16" s="299"/>
      <c r="AO16" s="299"/>
      <c r="AP16" s="299"/>
      <c r="AQ16" s="299"/>
      <c r="AR16" s="299"/>
      <c r="AS16" s="299"/>
      <c r="AT16" s="299"/>
      <c r="AU16" s="299"/>
      <c r="AV16" s="299"/>
      <c r="AW16" s="299"/>
      <c r="AX16" s="299"/>
      <c r="AY16" s="299"/>
      <c r="AZ16" s="300"/>
    </row>
    <row r="17" spans="1:70" x14ac:dyDescent="0.2">
      <c r="A17" s="301">
        <v>800</v>
      </c>
      <c r="B17" s="245"/>
      <c r="C17" s="245"/>
      <c r="D17" s="245"/>
      <c r="E17" s="245"/>
      <c r="F17" s="245"/>
      <c r="G17" s="245"/>
      <c r="H17" s="245"/>
      <c r="I17" s="245"/>
      <c r="J17" s="297" t="str">
        <f>IF(Data!L14=" "," ",Data!F14)</f>
        <v xml:space="preserve"> </v>
      </c>
      <c r="K17" s="225"/>
      <c r="L17" s="225"/>
      <c r="M17" s="225"/>
      <c r="N17" s="225"/>
      <c r="O17" s="298"/>
      <c r="P17" s="284" t="str">
        <f>Data!$K$14</f>
        <v xml:space="preserve"> </v>
      </c>
      <c r="Q17" s="284"/>
      <c r="R17" s="284"/>
      <c r="S17" s="284"/>
      <c r="T17" s="284"/>
      <c r="U17" s="284"/>
      <c r="V17" s="284" t="str">
        <f>Data!$L$14</f>
        <v xml:space="preserve"> </v>
      </c>
      <c r="W17" s="284"/>
      <c r="X17" s="284"/>
      <c r="Y17" s="284"/>
      <c r="Z17" s="284"/>
      <c r="AA17" s="284"/>
      <c r="AB17" s="284" t="str">
        <f>IF(Data!K14=" "," ",(IF(Data!F14=" "," ",Data!F14-Data!K14)))</f>
        <v xml:space="preserve"> </v>
      </c>
      <c r="AC17" s="284"/>
      <c r="AD17" s="284"/>
      <c r="AE17" s="284"/>
      <c r="AF17" s="284"/>
      <c r="AG17" s="284"/>
      <c r="AH17" s="299">
        <f>Data!$J$14</f>
        <v>0</v>
      </c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  <c r="AW17" s="299"/>
      <c r="AX17" s="299"/>
      <c r="AY17" s="299"/>
      <c r="AZ17" s="300"/>
    </row>
    <row r="18" spans="1:70" x14ac:dyDescent="0.2">
      <c r="A18" s="301">
        <v>1000</v>
      </c>
      <c r="B18" s="245"/>
      <c r="C18" s="245"/>
      <c r="D18" s="245"/>
      <c r="E18" s="245"/>
      <c r="F18" s="245"/>
      <c r="G18" s="245"/>
      <c r="H18" s="245"/>
      <c r="I18" s="245"/>
      <c r="J18" s="297" t="str">
        <f>IF(Data!L15=" "," ",Data!F15)</f>
        <v xml:space="preserve"> </v>
      </c>
      <c r="K18" s="225"/>
      <c r="L18" s="225"/>
      <c r="M18" s="225"/>
      <c r="N18" s="225"/>
      <c r="O18" s="298"/>
      <c r="P18" s="284" t="str">
        <f>Data!$K$15</f>
        <v xml:space="preserve"> </v>
      </c>
      <c r="Q18" s="284"/>
      <c r="R18" s="284"/>
      <c r="S18" s="284"/>
      <c r="T18" s="284"/>
      <c r="U18" s="284"/>
      <c r="V18" s="284" t="str">
        <f>Data!$L$15</f>
        <v xml:space="preserve"> </v>
      </c>
      <c r="W18" s="284"/>
      <c r="X18" s="284"/>
      <c r="Y18" s="284"/>
      <c r="Z18" s="284"/>
      <c r="AA18" s="284"/>
      <c r="AB18" s="284" t="str">
        <f>IF(Data!K15=" "," ",(IF(Data!F15=" "," ",Data!F15-Data!K15)))</f>
        <v xml:space="preserve"> </v>
      </c>
      <c r="AC18" s="284"/>
      <c r="AD18" s="284"/>
      <c r="AE18" s="284"/>
      <c r="AF18" s="284"/>
      <c r="AG18" s="284"/>
      <c r="AH18" s="299">
        <f>Data!$J$15</f>
        <v>0</v>
      </c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  <c r="AW18" s="299"/>
      <c r="AX18" s="299"/>
      <c r="AY18" s="299"/>
      <c r="AZ18" s="300"/>
    </row>
    <row r="19" spans="1:70" x14ac:dyDescent="0.2">
      <c r="A19" s="301">
        <v>1250</v>
      </c>
      <c r="B19" s="245"/>
      <c r="C19" s="245"/>
      <c r="D19" s="245"/>
      <c r="E19" s="245"/>
      <c r="F19" s="245"/>
      <c r="G19" s="245"/>
      <c r="H19" s="245"/>
      <c r="I19" s="245"/>
      <c r="J19" s="297" t="str">
        <f>IF(Data!L16=" "," ",Data!F16)</f>
        <v xml:space="preserve"> </v>
      </c>
      <c r="K19" s="225"/>
      <c r="L19" s="225"/>
      <c r="M19" s="225"/>
      <c r="N19" s="225"/>
      <c r="O19" s="298"/>
      <c r="P19" s="284" t="str">
        <f>Data!$K$16</f>
        <v xml:space="preserve"> </v>
      </c>
      <c r="Q19" s="284"/>
      <c r="R19" s="284"/>
      <c r="S19" s="284"/>
      <c r="T19" s="284"/>
      <c r="U19" s="284"/>
      <c r="V19" s="284" t="str">
        <f>Data!$L$16</f>
        <v xml:space="preserve"> </v>
      </c>
      <c r="W19" s="284"/>
      <c r="X19" s="284"/>
      <c r="Y19" s="284"/>
      <c r="Z19" s="284"/>
      <c r="AA19" s="284"/>
      <c r="AB19" s="284" t="str">
        <f>IF(Data!K16=" "," ",(IF(Data!F16=" "," ",Data!F16-Data!K16)))</f>
        <v xml:space="preserve"> </v>
      </c>
      <c r="AC19" s="284"/>
      <c r="AD19" s="284"/>
      <c r="AE19" s="284"/>
      <c r="AF19" s="284"/>
      <c r="AG19" s="284"/>
      <c r="AH19" s="299">
        <f>Data!$J$16</f>
        <v>0</v>
      </c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  <c r="AW19" s="299"/>
      <c r="AX19" s="299"/>
      <c r="AY19" s="299"/>
      <c r="AZ19" s="300"/>
    </row>
    <row r="20" spans="1:70" x14ac:dyDescent="0.2">
      <c r="A20" s="301">
        <v>1600</v>
      </c>
      <c r="B20" s="245"/>
      <c r="C20" s="245"/>
      <c r="D20" s="245"/>
      <c r="E20" s="245"/>
      <c r="F20" s="245"/>
      <c r="G20" s="245"/>
      <c r="H20" s="245"/>
      <c r="I20" s="245"/>
      <c r="J20" s="297" t="str">
        <f>IF(Data!L17=" "," ",Data!F17)</f>
        <v xml:space="preserve"> </v>
      </c>
      <c r="K20" s="225"/>
      <c r="L20" s="225"/>
      <c r="M20" s="225"/>
      <c r="N20" s="225"/>
      <c r="O20" s="298"/>
      <c r="P20" s="284" t="str">
        <f>Data!$K$17</f>
        <v xml:space="preserve"> </v>
      </c>
      <c r="Q20" s="284"/>
      <c r="R20" s="284"/>
      <c r="S20" s="284"/>
      <c r="T20" s="284"/>
      <c r="U20" s="284"/>
      <c r="V20" s="284" t="str">
        <f>Data!$L$17</f>
        <v xml:space="preserve"> </v>
      </c>
      <c r="W20" s="284"/>
      <c r="X20" s="284"/>
      <c r="Y20" s="284"/>
      <c r="Z20" s="284"/>
      <c r="AA20" s="284"/>
      <c r="AB20" s="284" t="str">
        <f>IF(Data!K17=" "," ",(IF(Data!F17=" "," ",Data!F17-Data!K17)))</f>
        <v xml:space="preserve"> </v>
      </c>
      <c r="AC20" s="284"/>
      <c r="AD20" s="284"/>
      <c r="AE20" s="284"/>
      <c r="AF20" s="284"/>
      <c r="AG20" s="284"/>
      <c r="AH20" s="299">
        <f>Data!$J$17</f>
        <v>0</v>
      </c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300"/>
    </row>
    <row r="21" spans="1:70" x14ac:dyDescent="0.2">
      <c r="A21" s="301">
        <v>2000</v>
      </c>
      <c r="B21" s="245"/>
      <c r="C21" s="245"/>
      <c r="D21" s="245"/>
      <c r="E21" s="245"/>
      <c r="F21" s="245"/>
      <c r="G21" s="245"/>
      <c r="H21" s="245"/>
      <c r="I21" s="245"/>
      <c r="J21" s="297" t="str">
        <f>IF(Data!L18=" "," ",Data!F18)</f>
        <v xml:space="preserve"> </v>
      </c>
      <c r="K21" s="225"/>
      <c r="L21" s="225"/>
      <c r="M21" s="225"/>
      <c r="N21" s="225"/>
      <c r="O21" s="298"/>
      <c r="P21" s="284" t="str">
        <f>Data!$K$18</f>
        <v xml:space="preserve"> </v>
      </c>
      <c r="Q21" s="284"/>
      <c r="R21" s="284"/>
      <c r="S21" s="284"/>
      <c r="T21" s="284"/>
      <c r="U21" s="284"/>
      <c r="V21" s="284" t="str">
        <f>Data!$L$18</f>
        <v xml:space="preserve"> </v>
      </c>
      <c r="W21" s="284"/>
      <c r="X21" s="284"/>
      <c r="Y21" s="284"/>
      <c r="Z21" s="284"/>
      <c r="AA21" s="284"/>
      <c r="AB21" s="284" t="str">
        <f>IF(Data!K18=" "," ",(IF(Data!F18=" "," ",Data!F18-Data!K18)))</f>
        <v xml:space="preserve"> </v>
      </c>
      <c r="AC21" s="284"/>
      <c r="AD21" s="284"/>
      <c r="AE21" s="284"/>
      <c r="AF21" s="284"/>
      <c r="AG21" s="284"/>
      <c r="AH21" s="299">
        <f>Data!$J$18</f>
        <v>0</v>
      </c>
      <c r="AI21" s="299"/>
      <c r="AJ21" s="299"/>
      <c r="AK21" s="299"/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  <c r="AW21" s="299"/>
      <c r="AX21" s="299"/>
      <c r="AY21" s="299"/>
      <c r="AZ21" s="300"/>
    </row>
    <row r="22" spans="1:70" x14ac:dyDescent="0.2">
      <c r="A22" s="301">
        <v>2500</v>
      </c>
      <c r="B22" s="245"/>
      <c r="C22" s="245"/>
      <c r="D22" s="245"/>
      <c r="E22" s="245"/>
      <c r="F22" s="245"/>
      <c r="G22" s="245"/>
      <c r="H22" s="245"/>
      <c r="I22" s="245"/>
      <c r="J22" s="297" t="str">
        <f>IF(Data!L19=" "," ",Data!F19)</f>
        <v xml:space="preserve"> </v>
      </c>
      <c r="K22" s="225"/>
      <c r="L22" s="225"/>
      <c r="M22" s="225"/>
      <c r="N22" s="225"/>
      <c r="O22" s="298"/>
      <c r="P22" s="284" t="str">
        <f>Data!$K$19</f>
        <v xml:space="preserve"> </v>
      </c>
      <c r="Q22" s="284"/>
      <c r="R22" s="284"/>
      <c r="S22" s="284"/>
      <c r="T22" s="284"/>
      <c r="U22" s="284"/>
      <c r="V22" s="284" t="str">
        <f>Data!$L$19</f>
        <v xml:space="preserve"> </v>
      </c>
      <c r="W22" s="284"/>
      <c r="X22" s="284"/>
      <c r="Y22" s="284"/>
      <c r="Z22" s="284"/>
      <c r="AA22" s="284"/>
      <c r="AB22" s="284" t="str">
        <f>IF(Data!K19=" "," ",(IF(Data!F19=" "," ",Data!F19-Data!K19)))</f>
        <v xml:space="preserve"> </v>
      </c>
      <c r="AC22" s="284"/>
      <c r="AD22" s="284"/>
      <c r="AE22" s="284"/>
      <c r="AF22" s="284"/>
      <c r="AG22" s="284"/>
      <c r="AH22" s="299">
        <f>Data!$J$19</f>
        <v>0</v>
      </c>
      <c r="AI22" s="299"/>
      <c r="AJ22" s="299"/>
      <c r="AK22" s="299"/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300"/>
    </row>
    <row r="23" spans="1:70" x14ac:dyDescent="0.2">
      <c r="A23" s="301">
        <v>3150</v>
      </c>
      <c r="B23" s="245"/>
      <c r="C23" s="245"/>
      <c r="D23" s="245"/>
      <c r="E23" s="245"/>
      <c r="F23" s="245"/>
      <c r="G23" s="245"/>
      <c r="H23" s="245"/>
      <c r="I23" s="245"/>
      <c r="J23" s="297" t="str">
        <f>IF(Data!L20=" "," ",Data!F20)</f>
        <v xml:space="preserve"> </v>
      </c>
      <c r="K23" s="225"/>
      <c r="L23" s="225"/>
      <c r="M23" s="225"/>
      <c r="N23" s="225"/>
      <c r="O23" s="298"/>
      <c r="P23" s="284" t="str">
        <f>Data!$K$20</f>
        <v xml:space="preserve"> </v>
      </c>
      <c r="Q23" s="284"/>
      <c r="R23" s="284"/>
      <c r="S23" s="284"/>
      <c r="T23" s="284"/>
      <c r="U23" s="284"/>
      <c r="V23" s="284" t="str">
        <f>Data!$L$20</f>
        <v xml:space="preserve"> </v>
      </c>
      <c r="W23" s="284"/>
      <c r="X23" s="284"/>
      <c r="Y23" s="284"/>
      <c r="Z23" s="284"/>
      <c r="AA23" s="284"/>
      <c r="AB23" s="284" t="str">
        <f>IF(Data!K20=" "," ",(IF(Data!F20=" "," ",Data!F20-Data!K20)))</f>
        <v xml:space="preserve"> </v>
      </c>
      <c r="AC23" s="284"/>
      <c r="AD23" s="284"/>
      <c r="AE23" s="284"/>
      <c r="AF23" s="284"/>
      <c r="AG23" s="284"/>
      <c r="AH23" s="299">
        <f>Data!$J$20</f>
        <v>0</v>
      </c>
      <c r="AI23" s="299"/>
      <c r="AJ23" s="299"/>
      <c r="AK23" s="299"/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300"/>
    </row>
    <row r="24" spans="1:70" x14ac:dyDescent="0.2">
      <c r="A24" s="301">
        <v>4000</v>
      </c>
      <c r="B24" s="245"/>
      <c r="C24" s="245"/>
      <c r="D24" s="245"/>
      <c r="E24" s="245"/>
      <c r="F24" s="245"/>
      <c r="G24" s="245"/>
      <c r="H24" s="245"/>
      <c r="I24" s="245"/>
      <c r="J24" s="297" t="str">
        <f>IF(Data!L21=" "," ",Data!F21)</f>
        <v xml:space="preserve"> </v>
      </c>
      <c r="K24" s="225"/>
      <c r="L24" s="225"/>
      <c r="M24" s="225"/>
      <c r="N24" s="225"/>
      <c r="O24" s="298"/>
      <c r="P24" s="284" t="str">
        <f>Data!$K$21</f>
        <v xml:space="preserve"> </v>
      </c>
      <c r="Q24" s="284"/>
      <c r="R24" s="284"/>
      <c r="S24" s="284"/>
      <c r="T24" s="284"/>
      <c r="U24" s="284"/>
      <c r="V24" s="284" t="str">
        <f>Data!$L$21</f>
        <v xml:space="preserve"> </v>
      </c>
      <c r="W24" s="284"/>
      <c r="X24" s="284"/>
      <c r="Y24" s="284"/>
      <c r="Z24" s="284"/>
      <c r="AA24" s="284"/>
      <c r="AB24" s="284" t="str">
        <f>IF(Data!K21=" "," ",(IF(Data!F21=" "," ",Data!F21-Data!K21)))</f>
        <v xml:space="preserve"> </v>
      </c>
      <c r="AC24" s="284"/>
      <c r="AD24" s="284"/>
      <c r="AE24" s="284"/>
      <c r="AF24" s="284"/>
      <c r="AG24" s="284"/>
      <c r="AH24" s="299">
        <f>Data!$J$21</f>
        <v>0</v>
      </c>
      <c r="AI24" s="299"/>
      <c r="AJ24" s="299"/>
      <c r="AK24" s="299"/>
      <c r="AL24" s="299"/>
      <c r="AM24" s="299"/>
      <c r="AN24" s="299"/>
      <c r="AO24" s="299"/>
      <c r="AP24" s="299"/>
      <c r="AQ24" s="299"/>
      <c r="AR24" s="299"/>
      <c r="AS24" s="299"/>
      <c r="AT24" s="299"/>
      <c r="AU24" s="299"/>
      <c r="AV24" s="299"/>
      <c r="AW24" s="299"/>
      <c r="AX24" s="299"/>
      <c r="AY24" s="299"/>
      <c r="AZ24" s="300"/>
    </row>
    <row r="25" spans="1:70" x14ac:dyDescent="0.2">
      <c r="A25" s="293">
        <v>5000</v>
      </c>
      <c r="B25" s="294"/>
      <c r="C25" s="294"/>
      <c r="D25" s="294"/>
      <c r="E25" s="294"/>
      <c r="F25" s="294"/>
      <c r="G25" s="294"/>
      <c r="H25" s="294"/>
      <c r="I25" s="294"/>
      <c r="J25" s="297" t="str">
        <f>IF(Data!L22=" "," ",Data!F22)</f>
        <v xml:space="preserve"> </v>
      </c>
      <c r="K25" s="225"/>
      <c r="L25" s="225"/>
      <c r="M25" s="225"/>
      <c r="N25" s="225"/>
      <c r="O25" s="298"/>
      <c r="P25" s="305" t="str">
        <f>Data!$K$22</f>
        <v xml:space="preserve"> </v>
      </c>
      <c r="Q25" s="305"/>
      <c r="R25" s="305"/>
      <c r="S25" s="305"/>
      <c r="T25" s="305"/>
      <c r="U25" s="305"/>
      <c r="V25" s="305" t="str">
        <f>Data!$L$22</f>
        <v xml:space="preserve"> </v>
      </c>
      <c r="W25" s="305"/>
      <c r="X25" s="305"/>
      <c r="Y25" s="305"/>
      <c r="Z25" s="305"/>
      <c r="AA25" s="305"/>
      <c r="AB25" s="284" t="str">
        <f>IF(Data!K22=" "," ",(IF(Data!F22=" "," ",Data!F22-Data!K22)))</f>
        <v xml:space="preserve"> </v>
      </c>
      <c r="AC25" s="284"/>
      <c r="AD25" s="284"/>
      <c r="AE25" s="284"/>
      <c r="AF25" s="284"/>
      <c r="AG25" s="284"/>
      <c r="AH25" s="299">
        <f>Data!$J$22</f>
        <v>0</v>
      </c>
      <c r="AI25" s="299"/>
      <c r="AJ25" s="299"/>
      <c r="AK25" s="299"/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300"/>
      <c r="BR25" s="6"/>
    </row>
    <row r="26" spans="1:70" ht="20.100000000000001" customHeight="1" x14ac:dyDescent="0.2">
      <c r="A26" s="302" t="s">
        <v>93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  <c r="AG26" s="303"/>
      <c r="AH26" s="303"/>
      <c r="AI26" s="303"/>
      <c r="AJ26" s="303"/>
      <c r="AK26" s="303"/>
      <c r="AL26" s="303"/>
      <c r="AM26" s="303"/>
      <c r="AN26" s="303"/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4"/>
    </row>
    <row r="27" spans="1:70" x14ac:dyDescent="0.2">
      <c r="A27" s="301">
        <v>50</v>
      </c>
      <c r="B27" s="245"/>
      <c r="C27" s="245"/>
      <c r="D27" s="245"/>
      <c r="E27" s="245"/>
      <c r="F27" s="245"/>
      <c r="G27" s="245"/>
      <c r="H27" s="245"/>
      <c r="I27" s="245"/>
      <c r="J27" s="297" t="str">
        <f>IF(Data!X2=""," ",Data!W2)</f>
        <v xml:space="preserve"> </v>
      </c>
      <c r="K27" s="225"/>
      <c r="L27" s="225"/>
      <c r="M27" s="225"/>
      <c r="N27" s="225"/>
      <c r="O27" s="298"/>
      <c r="P27" s="284">
        <f>Data!$X$2</f>
        <v>0</v>
      </c>
      <c r="Q27" s="284"/>
      <c r="R27" s="284"/>
      <c r="S27" s="284"/>
      <c r="T27" s="284"/>
      <c r="U27" s="284"/>
      <c r="V27" s="284" t="str">
        <f>Data!$Y$2</f>
        <v xml:space="preserve"> </v>
      </c>
      <c r="W27" s="284"/>
      <c r="X27" s="284"/>
      <c r="Y27" s="284"/>
      <c r="Z27" s="284"/>
      <c r="AA27" s="284"/>
      <c r="AB27" s="284" t="str">
        <f>IF(Data!X2=""," ",(IF(Data!W2=""," ",Data!W2-Data!X2)))</f>
        <v xml:space="preserve"> </v>
      </c>
      <c r="AC27" s="284"/>
      <c r="AD27" s="284"/>
      <c r="AE27" s="284"/>
      <c r="AF27" s="284"/>
      <c r="AG27" s="284"/>
      <c r="AH27" s="299">
        <f>Data!$Z$2</f>
        <v>0</v>
      </c>
      <c r="AI27" s="299"/>
      <c r="AJ27" s="299"/>
      <c r="AK27" s="299"/>
      <c r="AL27" s="299"/>
      <c r="AM27" s="299"/>
      <c r="AN27" s="299"/>
      <c r="AO27" s="299"/>
      <c r="AP27" s="299"/>
      <c r="AQ27" s="299"/>
      <c r="AR27" s="299"/>
      <c r="AS27" s="299"/>
      <c r="AT27" s="299"/>
      <c r="AU27" s="299"/>
      <c r="AV27" s="299"/>
      <c r="AW27" s="299"/>
      <c r="AX27" s="299"/>
      <c r="AY27" s="299"/>
      <c r="AZ27" s="300"/>
    </row>
    <row r="28" spans="1:70" x14ac:dyDescent="0.2">
      <c r="A28" s="301">
        <v>63</v>
      </c>
      <c r="B28" s="245"/>
      <c r="C28" s="245"/>
      <c r="D28" s="245"/>
      <c r="E28" s="245"/>
      <c r="F28" s="245"/>
      <c r="G28" s="245"/>
      <c r="H28" s="245"/>
      <c r="I28" s="245"/>
      <c r="J28" s="297" t="str">
        <f>IF(Data!X3=""," ",Data!W3)</f>
        <v xml:space="preserve"> </v>
      </c>
      <c r="K28" s="225"/>
      <c r="L28" s="225"/>
      <c r="M28" s="225"/>
      <c r="N28" s="225"/>
      <c r="O28" s="298"/>
      <c r="P28" s="284">
        <f>Data!$X$3</f>
        <v>0</v>
      </c>
      <c r="Q28" s="284"/>
      <c r="R28" s="284"/>
      <c r="S28" s="284"/>
      <c r="T28" s="284"/>
      <c r="U28" s="284"/>
      <c r="V28" s="284" t="str">
        <f>Data!$Y$3</f>
        <v xml:space="preserve"> </v>
      </c>
      <c r="W28" s="284"/>
      <c r="X28" s="284"/>
      <c r="Y28" s="284"/>
      <c r="Z28" s="284"/>
      <c r="AA28" s="284"/>
      <c r="AB28" s="284" t="str">
        <f>IF(Data!X3=""," ",(IF(Data!W3=""," ",Data!W3-Data!X3)))</f>
        <v xml:space="preserve"> </v>
      </c>
      <c r="AC28" s="284"/>
      <c r="AD28" s="284"/>
      <c r="AE28" s="284"/>
      <c r="AF28" s="284"/>
      <c r="AG28" s="284"/>
      <c r="AH28" s="299">
        <f>Data!$Z$3</f>
        <v>0</v>
      </c>
      <c r="AI28" s="299"/>
      <c r="AJ28" s="299"/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300"/>
    </row>
    <row r="29" spans="1:70" x14ac:dyDescent="0.2">
      <c r="A29" s="301">
        <v>80</v>
      </c>
      <c r="B29" s="245"/>
      <c r="C29" s="245"/>
      <c r="D29" s="245"/>
      <c r="E29" s="245"/>
      <c r="F29" s="245"/>
      <c r="G29" s="245"/>
      <c r="H29" s="245"/>
      <c r="I29" s="245"/>
      <c r="J29" s="297" t="str">
        <f>IF(Data!X4=""," ",Data!W4)</f>
        <v xml:space="preserve"> </v>
      </c>
      <c r="K29" s="225"/>
      <c r="L29" s="225"/>
      <c r="M29" s="225"/>
      <c r="N29" s="225"/>
      <c r="O29" s="298"/>
      <c r="P29" s="284">
        <f>Data!$X$4</f>
        <v>0</v>
      </c>
      <c r="Q29" s="284"/>
      <c r="R29" s="284"/>
      <c r="S29" s="284"/>
      <c r="T29" s="284"/>
      <c r="U29" s="284"/>
      <c r="V29" s="284" t="str">
        <f>Data!$Y$4</f>
        <v xml:space="preserve"> </v>
      </c>
      <c r="W29" s="284"/>
      <c r="X29" s="284"/>
      <c r="Y29" s="284"/>
      <c r="Z29" s="284"/>
      <c r="AA29" s="284"/>
      <c r="AB29" s="284" t="str">
        <f>IF(Data!X4=""," ",(IF(Data!W4=""," ",Data!W4-Data!X4)))</f>
        <v xml:space="preserve"> </v>
      </c>
      <c r="AC29" s="284"/>
      <c r="AD29" s="284"/>
      <c r="AE29" s="284"/>
      <c r="AF29" s="284"/>
      <c r="AG29" s="284"/>
      <c r="AH29" s="299">
        <f>Data!$Z$4</f>
        <v>0</v>
      </c>
      <c r="AI29" s="299"/>
      <c r="AJ29" s="299"/>
      <c r="AK29" s="299"/>
      <c r="AL29" s="299"/>
      <c r="AM29" s="299"/>
      <c r="AN29" s="299"/>
      <c r="AO29" s="299"/>
      <c r="AP29" s="299"/>
      <c r="AQ29" s="299"/>
      <c r="AR29" s="299"/>
      <c r="AS29" s="299"/>
      <c r="AT29" s="299"/>
      <c r="AU29" s="299"/>
      <c r="AV29" s="299"/>
      <c r="AW29" s="299"/>
      <c r="AX29" s="299"/>
      <c r="AY29" s="299"/>
      <c r="AZ29" s="300"/>
    </row>
    <row r="30" spans="1:70" x14ac:dyDescent="0.2">
      <c r="A30" s="309" t="s">
        <v>40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1"/>
    </row>
    <row r="31" spans="1:70" x14ac:dyDescent="0.2">
      <c r="A31" s="312" t="s">
        <v>63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AW31" s="232"/>
      <c r="AX31" s="232"/>
      <c r="AY31" s="232"/>
      <c r="AZ31" s="313"/>
    </row>
    <row r="32" spans="1:70" x14ac:dyDescent="0.2">
      <c r="A32" s="312" t="s">
        <v>50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313"/>
    </row>
    <row r="33" spans="1:52" x14ac:dyDescent="0.2">
      <c r="A33" s="306" t="s">
        <v>64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8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99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99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2019-04-16T22:07:13Z</dcterms:modified>
</cp:coreProperties>
</file>